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5/International/2. Outils/1. Cadre et documents de candidatures/VF/2_Budget/"/>
    </mc:Choice>
  </mc:AlternateContent>
  <xr:revisionPtr revIDLastSave="0" documentId="13_ncr:1_{96C896DC-18C5-A546-97A7-5B7A236E4023}" xr6:coauthVersionLast="47" xr6:coauthVersionMax="47" xr10:uidLastSave="{00000000-0000-0000-0000-000000000000}"/>
  <bookViews>
    <workbookView xWindow="0" yWindow="500" windowWidth="28800" windowHeight="15220" tabRatio="500" xr2:uid="{9CA521D7-FA29-D541-9C28-561B5519DA42}"/>
  </bookViews>
  <sheets>
    <sheet name="Exemple " sheetId="3" r:id="rId1"/>
    <sheet name="Budget AAP2025" sheetId="2" r:id="rId2"/>
  </sheets>
  <definedNames>
    <definedName name="_xlnm._FilterDatabase" localSheetId="1" hidden="1">'Budget AAP2025'!$K$14:$K$45</definedName>
    <definedName name="_xlnm.Print_Area" localSheetId="1">'Budget AAP2025'!$A$1:$P$49</definedName>
    <definedName name="_xlnm.Print_Area" localSheetId="0">'Exemple '!$A$1:$P$20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G42" i="2"/>
  <c r="G39" i="2"/>
  <c r="G35" i="2"/>
  <c r="G32" i="2"/>
  <c r="G28" i="2"/>
  <c r="G25" i="2"/>
  <c r="G24" i="2" s="1"/>
  <c r="G21" i="2"/>
  <c r="G18" i="2"/>
  <c r="G15" i="2"/>
  <c r="G14" i="2" s="1"/>
  <c r="G16" i="2"/>
  <c r="G17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O44" i="2"/>
  <c r="O43" i="2"/>
  <c r="O41" i="2"/>
  <c r="O40" i="2"/>
  <c r="O37" i="2"/>
  <c r="O36" i="2"/>
  <c r="O34" i="2"/>
  <c r="O33" i="2"/>
  <c r="O30" i="2"/>
  <c r="O29" i="2"/>
  <c r="O27" i="2"/>
  <c r="O26" i="2"/>
  <c r="O23" i="2"/>
  <c r="O22" i="2"/>
  <c r="O20" i="2"/>
  <c r="O19" i="2"/>
  <c r="O17" i="2"/>
  <c r="O16" i="2"/>
  <c r="O42" i="2"/>
  <c r="O39" i="2"/>
  <c r="O35" i="2"/>
  <c r="O32" i="2"/>
  <c r="O28" i="2"/>
  <c r="O25" i="2"/>
  <c r="O21" i="2"/>
  <c r="O18" i="2"/>
  <c r="O15" i="2"/>
  <c r="O38" i="2"/>
  <c r="O31" i="2"/>
  <c r="O14" i="2"/>
  <c r="O24" i="2"/>
  <c r="O45" i="2"/>
  <c r="N45" i="2"/>
  <c r="N42" i="2"/>
  <c r="N38" i="2" s="1"/>
  <c r="N39" i="2"/>
  <c r="N35" i="2"/>
  <c r="N32" i="2"/>
  <c r="N28" i="2"/>
  <c r="N25" i="2"/>
  <c r="N24" i="2"/>
  <c r="N21" i="2"/>
  <c r="N18" i="2"/>
  <c r="N15" i="2"/>
  <c r="L42" i="2"/>
  <c r="L38" i="2" s="1"/>
  <c r="L39" i="2"/>
  <c r="L35" i="2"/>
  <c r="L32" i="2"/>
  <c r="L28" i="2"/>
  <c r="L24" i="2" s="1"/>
  <c r="L25" i="2"/>
  <c r="L21" i="2"/>
  <c r="L18" i="2"/>
  <c r="L15" i="2"/>
  <c r="K30" i="2"/>
  <c r="K28" i="2" s="1"/>
  <c r="K24" i="2" s="1"/>
  <c r="K37" i="2"/>
  <c r="I42" i="2"/>
  <c r="I38" i="2" s="1"/>
  <c r="I45" i="2" s="1"/>
  <c r="K44" i="2"/>
  <c r="K42" i="2"/>
  <c r="K38" i="2"/>
  <c r="K39" i="2"/>
  <c r="K35" i="2"/>
  <c r="K32" i="2"/>
  <c r="K25" i="2"/>
  <c r="K21" i="2"/>
  <c r="K18" i="2"/>
  <c r="K15" i="2"/>
  <c r="K14" i="2" s="1"/>
  <c r="I39" i="2"/>
  <c r="I35" i="2"/>
  <c r="I32" i="2"/>
  <c r="I31" i="2"/>
  <c r="I28" i="2"/>
  <c r="I25" i="2"/>
  <c r="I21" i="2"/>
  <c r="I18" i="2"/>
  <c r="I14" i="2" s="1"/>
  <c r="I15" i="2"/>
  <c r="F45" i="2"/>
  <c r="F42" i="2"/>
  <c r="F39" i="2"/>
  <c r="F35" i="2"/>
  <c r="F32" i="2"/>
  <c r="F31" i="2" s="1"/>
  <c r="F28" i="2"/>
  <c r="F25" i="2"/>
  <c r="F21" i="2"/>
  <c r="F14" i="2" s="1"/>
  <c r="F18" i="2"/>
  <c r="F15" i="2"/>
  <c r="G44" i="2"/>
  <c r="F44" i="2"/>
  <c r="F37" i="2"/>
  <c r="G37" i="2" s="1"/>
  <c r="F30" i="2"/>
  <c r="G30" i="2" s="1"/>
  <c r="F36" i="2"/>
  <c r="K36" i="2" s="1"/>
  <c r="F34" i="2"/>
  <c r="G34" i="2" s="1"/>
  <c r="F33" i="2"/>
  <c r="K33" i="2" s="1"/>
  <c r="F16" i="2"/>
  <c r="K16" i="2" s="1"/>
  <c r="F17" i="2"/>
  <c r="K17" i="2" s="1"/>
  <c r="F29" i="2"/>
  <c r="K29" i="2" s="1"/>
  <c r="F43" i="2"/>
  <c r="G43" i="2" s="1"/>
  <c r="F41" i="2"/>
  <c r="K41" i="2" s="1"/>
  <c r="F40" i="2"/>
  <c r="K40" i="2" s="1"/>
  <c r="F27" i="2"/>
  <c r="G27" i="2" s="1"/>
  <c r="F26" i="2"/>
  <c r="G26" i="2" s="1"/>
  <c r="F23" i="2"/>
  <c r="K23" i="2" s="1"/>
  <c r="F22" i="2"/>
  <c r="K22" i="2" s="1"/>
  <c r="F20" i="2"/>
  <c r="G20" i="2" s="1"/>
  <c r="F19" i="2"/>
  <c r="G19" i="2" s="1"/>
  <c r="C15" i="3"/>
  <c r="F15" i="3"/>
  <c r="G15" i="3"/>
  <c r="K15" i="3"/>
  <c r="O15" i="3"/>
  <c r="L14" i="3"/>
  <c r="L13" i="3"/>
  <c r="N14" i="3"/>
  <c r="N13" i="3"/>
  <c r="M16" i="3"/>
  <c r="F16" i="3"/>
  <c r="G16" i="3"/>
  <c r="K16" i="3"/>
  <c r="O16" i="3"/>
  <c r="M15" i="3"/>
  <c r="G14" i="3"/>
  <c r="G13" i="3"/>
  <c r="F14" i="3"/>
  <c r="F13" i="3"/>
  <c r="K14" i="3"/>
  <c r="K13" i="3"/>
  <c r="O13" i="3"/>
  <c r="O14" i="3"/>
  <c r="G38" i="2" l="1"/>
  <c r="G31" i="2"/>
  <c r="N31" i="2"/>
  <c r="N14" i="2"/>
  <c r="L31" i="2"/>
  <c r="L14" i="2"/>
  <c r="L45" i="2" s="1"/>
  <c r="K31" i="2"/>
  <c r="K45" i="2" s="1"/>
  <c r="I24" i="2"/>
  <c r="F38" i="2"/>
  <c r="F24" i="2"/>
  <c r="G36" i="2"/>
  <c r="G40" i="2"/>
  <c r="G22" i="2"/>
  <c r="G23" i="2"/>
  <c r="G29" i="2"/>
  <c r="G33" i="2"/>
  <c r="K34" i="2"/>
  <c r="G41" i="2"/>
  <c r="K27" i="2"/>
  <c r="K20" i="2"/>
  <c r="K19" i="2"/>
  <c r="K26" i="2"/>
  <c r="K43" i="2"/>
</calcChain>
</file>

<file path=xl/sharedStrings.xml><?xml version="1.0" encoding="utf-8"?>
<sst xmlns="http://schemas.openxmlformats.org/spreadsheetml/2006/main" count="114" uniqueCount="63">
  <si>
    <t>Population Clés</t>
  </si>
  <si>
    <t>Prévention Jeunes</t>
  </si>
  <si>
    <t>Population Générale</t>
  </si>
  <si>
    <t xml:space="preserve">ASSOCIATION: </t>
  </si>
  <si>
    <t xml:space="preserve">Nom du projet: </t>
  </si>
  <si>
    <t xml:space="preserve">Monnaie locale: </t>
  </si>
  <si>
    <t>Taux de change:</t>
  </si>
  <si>
    <t>Votre monnaie</t>
  </si>
  <si>
    <t>Euros</t>
  </si>
  <si>
    <t>&lt; SAISIR DANS CETTE CELLULE LE TAUX DE CHANGE DE VOTRE MONNAIE LOCALE POUR 1 EURO</t>
  </si>
  <si>
    <t>Ligne budgétaire / Objet de la dépense</t>
  </si>
  <si>
    <t>Coût total prévisonnel
 sur l'année</t>
    <phoneticPr fontId="1"/>
  </si>
  <si>
    <t>Demande à Solidarité Sida</t>
    <phoneticPr fontId="3" type="noConversion"/>
  </si>
  <si>
    <t>Unité  et fréquence choisies</t>
    <phoneticPr fontId="1"/>
  </si>
  <si>
    <t>Nombre d'unités</t>
  </si>
  <si>
    <t xml:space="preserve">Fréquence </t>
    <phoneticPr fontId="3" type="noConversion"/>
  </si>
  <si>
    <t>Coût unitaire (dans votre monnaie)</t>
    <phoneticPr fontId="1"/>
  </si>
  <si>
    <t>Montants totaux</t>
    <phoneticPr fontId="1"/>
  </si>
  <si>
    <t>Nom du co-financeur</t>
  </si>
  <si>
    <t>Montants</t>
  </si>
  <si>
    <t>Acquis/
sollicité/
à demander</t>
  </si>
  <si>
    <t>Montant</t>
  </si>
  <si>
    <t>TOTAL GENERAL</t>
  </si>
  <si>
    <t>Fondation X</t>
  </si>
  <si>
    <t>Acquis</t>
  </si>
  <si>
    <t>Sollicité</t>
  </si>
  <si>
    <t>A demander</t>
  </si>
  <si>
    <t xml:space="preserve">% 
</t>
  </si>
  <si>
    <t>Nous recommandons que le budget du projet comprenne une part de cofinancement.</t>
  </si>
  <si>
    <t>Rubrique 1 : Axe Prévention et dépistage</t>
  </si>
  <si>
    <t>Rubrique 2 : Axe Prise en charge</t>
  </si>
  <si>
    <t>Sous-rubrique 2</t>
  </si>
  <si>
    <t>Sous-rubrique 3</t>
  </si>
  <si>
    <t>Sous-rubrique 1*</t>
  </si>
  <si>
    <t>Ligne budgétaire 1**</t>
  </si>
  <si>
    <t>EXEMPLE DE REMPLISSAGE DU TABLEAU DE BUDGET PREVISIONNEL</t>
  </si>
  <si>
    <t>XXXXXXX</t>
  </si>
  <si>
    <t>FCFA</t>
  </si>
  <si>
    <t>Séances de sensibilisation</t>
  </si>
  <si>
    <t>Matériel de prévention</t>
  </si>
  <si>
    <t>Indemnités 2 pair-éducateur.rice.s</t>
  </si>
  <si>
    <t>2 séances/mois</t>
  </si>
  <si>
    <t>Fonds propres</t>
  </si>
  <si>
    <t>lot flyers prévention</t>
  </si>
  <si>
    <t xml:space="preserve">Variation </t>
  </si>
  <si>
    <t>%</t>
  </si>
  <si>
    <t>Co-financement hors Solidarité Sida, 
fonds propres inclus</t>
  </si>
  <si>
    <t>* Insérer et nommer autant de sous-rubriques que nécessaire et adapter la formule de calcul en conséquence</t>
  </si>
  <si>
    <t>** Insérer et nommer autant de lignes budgétaires que nécessaire et adapter la formule de calcul en conséquence</t>
  </si>
  <si>
    <t xml:space="preserve">Baisse du montant demandé car co-financement trouvé auprès de la Fondation X </t>
  </si>
  <si>
    <t>Unité et fréquence choisies</t>
  </si>
  <si>
    <t xml:space="preserve">ASSOCIATION : </t>
  </si>
  <si>
    <t xml:space="preserve">Nom du projet : </t>
  </si>
  <si>
    <t xml:space="preserve">Monnaie locale : </t>
  </si>
  <si>
    <t>Taux de change :</t>
  </si>
  <si>
    <t xml:space="preserve">% </t>
  </si>
  <si>
    <t>APPEL A PROJETS INTERNATIONAL 2025</t>
  </si>
  <si>
    <t>Consommation du financement
arrêtée au 30 juin 2025
(AAP2024)</t>
  </si>
  <si>
    <t>Montant accordé pour 2025 (AAP2024)</t>
  </si>
  <si>
    <t>Variation entre le Montant accordé AAP2024 et la demande AAP2025</t>
  </si>
  <si>
    <r>
      <t xml:space="preserve">Commentaires
</t>
    </r>
    <r>
      <rPr>
        <b/>
        <sz val="11"/>
        <color indexed="8"/>
        <rFont val="Arial Narrow"/>
        <family val="2"/>
      </rPr>
      <t>En cas de variation importante ou de création de nouvelles rubriques entre l'AAP2024 et l'AAP2025, merci de détailler et d'expliquer les raisons</t>
    </r>
  </si>
  <si>
    <t>Rubrique 4 : Coûts transversaux</t>
  </si>
  <si>
    <t>Rubrique 3 : Axe Droits à la santé et accompagnement juridique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</si>
</sst>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,##0\ _F"/>
    <numFmt numFmtId="166" formatCode="#,##0.00\ _F"/>
    <numFmt numFmtId="167" formatCode="#,##0\ _€"/>
  </numFmts>
  <fonts count="24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</font>
    <font>
      <i/>
      <sz val="11"/>
      <name val="Arial Narrow"/>
      <family val="2"/>
    </font>
    <font>
      <b/>
      <sz val="14"/>
      <name val="Arial Narrow"/>
      <family val="2"/>
    </font>
    <font>
      <i/>
      <sz val="11"/>
      <color indexed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 Narrow"/>
      <family val="2"/>
    </font>
    <font>
      <sz val="11"/>
      <color rgb="FF000000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1"/>
      <color theme="0"/>
      <name val="Arial Narrow"/>
      <family val="2"/>
    </font>
    <font>
      <i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20"/>
      <color theme="9" tint="-0.24997711111789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15" fillId="0" borderId="0"/>
    <xf numFmtId="9" fontId="14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2" borderId="0" xfId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3" fontId="7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5" fontId="7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9" fontId="17" fillId="0" borderId="1" xfId="2" applyFont="1" applyFill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9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167" fontId="7" fillId="0" borderId="1" xfId="1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7" fillId="0" borderId="1" xfId="0" applyNumberFormat="1" applyFont="1" applyBorder="1" applyAlignment="1">
      <alignment horizontal="right" vertical="center"/>
    </xf>
    <xf numFmtId="0" fontId="2" fillId="4" borderId="1" xfId="1" applyFont="1" applyFill="1" applyBorder="1" applyAlignment="1">
      <alignment vertical="center" wrapText="1"/>
    </xf>
    <xf numFmtId="3" fontId="1" fillId="4" borderId="1" xfId="1" applyNumberFormat="1" applyFont="1" applyFill="1" applyBorder="1" applyAlignment="1">
      <alignment vertical="center" wrapText="1"/>
    </xf>
    <xf numFmtId="9" fontId="1" fillId="4" borderId="1" xfId="2" applyFont="1" applyFill="1" applyBorder="1" applyAlignment="1">
      <alignment horizontal="right" vertical="center" wrapText="1"/>
    </xf>
    <xf numFmtId="0" fontId="10" fillId="5" borderId="1" xfId="1" applyFont="1" applyFill="1" applyBorder="1" applyAlignment="1">
      <alignment horizontal="left" vertical="center" wrapText="1"/>
    </xf>
    <xf numFmtId="3" fontId="10" fillId="5" borderId="1" xfId="1" applyNumberFormat="1" applyFont="1" applyFill="1" applyBorder="1" applyAlignment="1">
      <alignment horizontal="center" vertical="center" wrapText="1"/>
    </xf>
    <xf numFmtId="167" fontId="10" fillId="5" borderId="1" xfId="1" applyNumberFormat="1" applyFont="1" applyFill="1" applyBorder="1" applyAlignment="1">
      <alignment horizontal="right" vertical="center" wrapText="1"/>
    </xf>
    <xf numFmtId="164" fontId="10" fillId="5" borderId="1" xfId="1" applyNumberFormat="1" applyFont="1" applyFill="1" applyBorder="1" applyAlignment="1">
      <alignment horizontal="right" vertical="center" wrapText="1"/>
    </xf>
    <xf numFmtId="9" fontId="10" fillId="5" borderId="1" xfId="2" applyFont="1" applyFill="1" applyBorder="1" applyAlignment="1">
      <alignment horizontal="right" vertical="center" wrapText="1"/>
    </xf>
    <xf numFmtId="0" fontId="1" fillId="3" borderId="1" xfId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left" vertical="center" wrapText="1"/>
    </xf>
    <xf numFmtId="3" fontId="1" fillId="3" borderId="1" xfId="1" applyNumberFormat="1" applyFont="1" applyFill="1" applyBorder="1" applyAlignment="1">
      <alignment vertical="center" wrapText="1"/>
    </xf>
    <xf numFmtId="9" fontId="1" fillId="3" borderId="1" xfId="2" applyFont="1" applyFill="1" applyBorder="1" applyAlignment="1">
      <alignment horizontal="right" vertical="center" wrapText="1"/>
    </xf>
    <xf numFmtId="166" fontId="1" fillId="3" borderId="1" xfId="1" applyNumberFormat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6" xfId="1" applyFont="1" applyBorder="1" applyAlignment="1">
      <alignment horizontal="left" vertical="center"/>
    </xf>
    <xf numFmtId="0" fontId="2" fillId="3" borderId="2" xfId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3" fontId="9" fillId="0" borderId="1" xfId="1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righ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left" vertical="center" wrapText="1"/>
    </xf>
    <xf numFmtId="164" fontId="12" fillId="0" borderId="1" xfId="1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9" fontId="21" fillId="0" borderId="1" xfId="2" applyFont="1" applyFill="1" applyBorder="1" applyAlignment="1">
      <alignment horizontal="right" vertical="center"/>
    </xf>
    <xf numFmtId="0" fontId="21" fillId="0" borderId="1" xfId="1" applyFont="1" applyBorder="1" applyAlignment="1">
      <alignment horizontal="right" vertical="center" wrapText="1"/>
    </xf>
    <xf numFmtId="0" fontId="21" fillId="0" borderId="1" xfId="1" applyFont="1" applyBorder="1" applyAlignment="1">
      <alignment horizontal="left" vertical="center" wrapText="1"/>
    </xf>
    <xf numFmtId="9" fontId="11" fillId="0" borderId="1" xfId="2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left" vertical="center" wrapText="1"/>
    </xf>
    <xf numFmtId="3" fontId="5" fillId="4" borderId="1" xfId="1" applyNumberFormat="1" applyFont="1" applyFill="1" applyBorder="1" applyAlignment="1">
      <alignment vertical="center" wrapText="1"/>
    </xf>
    <xf numFmtId="9" fontId="5" fillId="4" borderId="1" xfId="2" applyFont="1" applyFill="1" applyBorder="1" applyAlignment="1">
      <alignment horizontal="right" vertical="center" wrapText="1"/>
    </xf>
    <xf numFmtId="166" fontId="5" fillId="4" borderId="1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vertical="center"/>
    </xf>
    <xf numFmtId="0" fontId="7" fillId="3" borderId="1" xfId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" fillId="3" borderId="1" xfId="1" applyNumberFormat="1" applyFont="1" applyFill="1" applyBorder="1" applyAlignment="1">
      <alignment horizontal="right" vertical="center" wrapText="1"/>
    </xf>
    <xf numFmtId="167" fontId="5" fillId="4" borderId="1" xfId="1" applyNumberFormat="1" applyFont="1" applyFill="1" applyBorder="1" applyAlignment="1">
      <alignment horizontal="right" vertical="center" wrapText="1"/>
    </xf>
    <xf numFmtId="167" fontId="1" fillId="3" borderId="1" xfId="1" applyNumberFormat="1" applyFont="1" applyFill="1" applyBorder="1" applyAlignment="1">
      <alignment horizontal="right" vertical="center" wrapText="1"/>
    </xf>
    <xf numFmtId="164" fontId="1" fillId="4" borderId="1" xfId="1" applyNumberFormat="1" applyFont="1" applyFill="1" applyBorder="1" applyAlignment="1">
      <alignment horizontal="right" vertical="center" wrapText="1"/>
    </xf>
    <xf numFmtId="167" fontId="1" fillId="4" borderId="1" xfId="1" applyNumberFormat="1" applyFont="1" applyFill="1" applyBorder="1" applyAlignment="1">
      <alignment horizontal="right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right" vertical="center" wrapText="1"/>
    </xf>
    <xf numFmtId="0" fontId="1" fillId="3" borderId="1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right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right" vertical="center" wrapText="1"/>
    </xf>
    <xf numFmtId="9" fontId="1" fillId="0" borderId="1" xfId="2" applyFont="1" applyFill="1" applyBorder="1" applyAlignment="1">
      <alignment horizontal="right" vertical="center"/>
    </xf>
    <xf numFmtId="0" fontId="1" fillId="6" borderId="0" xfId="1" applyFont="1" applyFill="1" applyAlignment="1">
      <alignment vertical="center"/>
    </xf>
    <xf numFmtId="0" fontId="3" fillId="6" borderId="0" xfId="1" applyFont="1" applyFill="1" applyAlignment="1">
      <alignment horizontal="left" vertical="center"/>
    </xf>
    <xf numFmtId="0" fontId="4" fillId="6" borderId="0" xfId="1" applyFont="1" applyFill="1" applyAlignment="1">
      <alignment horizontal="left" vertical="center"/>
    </xf>
    <xf numFmtId="0" fontId="7" fillId="6" borderId="0" xfId="1" applyFont="1" applyFill="1" applyAlignment="1">
      <alignment vertical="center"/>
    </xf>
    <xf numFmtId="0" fontId="2" fillId="6" borderId="0" xfId="1" applyFont="1" applyFill="1" applyAlignment="1">
      <alignment horizontal="left" vertical="center"/>
    </xf>
    <xf numFmtId="0" fontId="7" fillId="6" borderId="0" xfId="1" applyFont="1" applyFill="1" applyAlignment="1">
      <alignment horizontal="left" vertical="center"/>
    </xf>
    <xf numFmtId="0" fontId="18" fillId="6" borderId="0" xfId="1" applyFont="1" applyFill="1" applyAlignment="1">
      <alignment vertical="center"/>
    </xf>
    <xf numFmtId="0" fontId="18" fillId="6" borderId="0" xfId="1" applyFont="1" applyFill="1" applyAlignment="1">
      <alignment horizontal="left" vertical="center"/>
    </xf>
    <xf numFmtId="0" fontId="7" fillId="6" borderId="6" xfId="1" applyFont="1" applyFill="1" applyBorder="1" applyAlignment="1">
      <alignment horizontal="right" vertical="center"/>
    </xf>
    <xf numFmtId="0" fontId="9" fillId="6" borderId="0" xfId="1" applyFont="1" applyFill="1" applyAlignment="1">
      <alignment horizontal="left" vertical="center"/>
    </xf>
    <xf numFmtId="0" fontId="20" fillId="6" borderId="0" xfId="1" applyFont="1" applyFill="1" applyAlignment="1">
      <alignment horizontal="left" vertical="center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0" xfId="1" applyFont="1" applyFill="1" applyAlignment="1">
      <alignment vertical="center"/>
    </xf>
    <xf numFmtId="0" fontId="11" fillId="6" borderId="0" xfId="1" applyFont="1" applyFill="1" applyAlignment="1">
      <alignment vertical="center" wrapText="1"/>
    </xf>
    <xf numFmtId="3" fontId="9" fillId="6" borderId="0" xfId="1" applyNumberFormat="1" applyFont="1" applyFill="1" applyAlignment="1">
      <alignment horizontal="center" vertical="center" wrapText="1"/>
    </xf>
    <xf numFmtId="167" fontId="9" fillId="6" borderId="0" xfId="1" applyNumberFormat="1" applyFont="1" applyFill="1" applyAlignment="1">
      <alignment horizontal="right" vertical="center" wrapText="1"/>
    </xf>
    <xf numFmtId="164" fontId="9" fillId="6" borderId="0" xfId="1" applyNumberFormat="1" applyFont="1" applyFill="1" applyAlignment="1">
      <alignment horizontal="right" vertical="center" wrapText="1"/>
    </xf>
    <xf numFmtId="3" fontId="9" fillId="6" borderId="0" xfId="1" applyNumberFormat="1" applyFont="1" applyFill="1" applyAlignment="1">
      <alignment horizontal="left" vertical="center" wrapText="1"/>
    </xf>
    <xf numFmtId="164" fontId="12" fillId="6" borderId="0" xfId="1" applyNumberFormat="1" applyFont="1" applyFill="1" applyAlignment="1">
      <alignment horizontal="right" vertical="center" wrapText="1"/>
    </xf>
    <xf numFmtId="164" fontId="21" fillId="6" borderId="0" xfId="0" applyNumberFormat="1" applyFont="1" applyFill="1" applyAlignment="1">
      <alignment horizontal="right" vertical="center"/>
    </xf>
    <xf numFmtId="9" fontId="21" fillId="6" borderId="0" xfId="2" applyFont="1" applyFill="1" applyBorder="1" applyAlignment="1">
      <alignment horizontal="right" vertical="center"/>
    </xf>
    <xf numFmtId="164" fontId="11" fillId="6" borderId="0" xfId="0" applyNumberFormat="1" applyFont="1" applyFill="1" applyAlignment="1">
      <alignment horizontal="right" vertical="center"/>
    </xf>
    <xf numFmtId="9" fontId="11" fillId="6" borderId="0" xfId="2" applyFont="1" applyFill="1" applyBorder="1" applyAlignment="1">
      <alignment horizontal="right" vertical="center"/>
    </xf>
    <xf numFmtId="0" fontId="21" fillId="6" borderId="0" xfId="1" applyFont="1" applyFill="1" applyAlignment="1">
      <alignment horizontal="right" vertical="center" wrapText="1"/>
    </xf>
    <xf numFmtId="0" fontId="12" fillId="6" borderId="0" xfId="1" applyFont="1" applyFill="1" applyAlignment="1">
      <alignment vertical="center"/>
    </xf>
    <xf numFmtId="0" fontId="9" fillId="6" borderId="0" xfId="1" applyFont="1" applyFill="1" applyAlignment="1">
      <alignment horizontal="center" vertical="center" wrapText="1"/>
    </xf>
    <xf numFmtId="0" fontId="9" fillId="6" borderId="0" xfId="1" applyFont="1" applyFill="1" applyAlignment="1">
      <alignment vertical="center" wrapText="1"/>
    </xf>
    <xf numFmtId="165" fontId="9" fillId="6" borderId="0" xfId="1" applyNumberFormat="1" applyFont="1" applyFill="1" applyAlignment="1">
      <alignment vertical="center" wrapText="1"/>
    </xf>
    <xf numFmtId="165" fontId="7" fillId="6" borderId="0" xfId="1" applyNumberFormat="1" applyFont="1" applyFill="1" applyAlignment="1">
      <alignment vertical="center"/>
    </xf>
    <xf numFmtId="0" fontId="7" fillId="6" borderId="0" xfId="1" applyFont="1" applyFill="1" applyAlignment="1">
      <alignment horizontal="center" vertical="center"/>
    </xf>
    <xf numFmtId="0" fontId="11" fillId="6" borderId="0" xfId="1" applyFont="1" applyFill="1" applyAlignment="1">
      <alignment horizontal="center" vertical="center"/>
    </xf>
    <xf numFmtId="0" fontId="11" fillId="6" borderId="0" xfId="1" applyFont="1" applyFill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vertical="center" wrapText="1"/>
    </xf>
    <xf numFmtId="0" fontId="6" fillId="6" borderId="0" xfId="1" applyFont="1" applyFill="1" applyAlignment="1">
      <alignment horizontal="left" vertical="center"/>
    </xf>
    <xf numFmtId="0" fontId="19" fillId="3" borderId="1" xfId="1" applyFont="1" applyFill="1" applyBorder="1" applyAlignment="1">
      <alignment horizontal="center" vertical="center"/>
    </xf>
    <xf numFmtId="0" fontId="13" fillId="6" borderId="0" xfId="1" applyFont="1" applyFill="1" applyAlignment="1">
      <alignment vertical="center" wrapText="1"/>
    </xf>
    <xf numFmtId="0" fontId="23" fillId="6" borderId="0" xfId="1" applyFont="1" applyFill="1" applyAlignment="1">
      <alignment horizontal="center" vertical="center"/>
    </xf>
    <xf numFmtId="0" fontId="19" fillId="3" borderId="3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200E7644-C839-3E48-BF33-8798AF54FABC}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190500</xdr:rowOff>
    </xdr:from>
    <xdr:to>
      <xdr:col>0</xdr:col>
      <xdr:colOff>2247900</xdr:colOff>
      <xdr:row>5</xdr:row>
      <xdr:rowOff>50800</xdr:rowOff>
    </xdr:to>
    <xdr:pic>
      <xdr:nvPicPr>
        <xdr:cNvPr id="1025" name="Image 2">
          <a:extLst>
            <a:ext uri="{FF2B5EF4-FFF2-40B4-BE49-F238E27FC236}">
              <a16:creationId xmlns:a16="http://schemas.microsoft.com/office/drawing/2014/main" id="{802F9487-D03B-EF20-705D-AFD6386FA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90500"/>
          <a:ext cx="19558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165100</xdr:rowOff>
    </xdr:from>
    <xdr:to>
      <xdr:col>0</xdr:col>
      <xdr:colOff>2146300</xdr:colOff>
      <xdr:row>8</xdr:row>
      <xdr:rowOff>88900</xdr:rowOff>
    </xdr:to>
    <xdr:pic>
      <xdr:nvPicPr>
        <xdr:cNvPr id="2049" name="Image 1">
          <a:extLst>
            <a:ext uri="{FF2B5EF4-FFF2-40B4-BE49-F238E27FC236}">
              <a16:creationId xmlns:a16="http://schemas.microsoft.com/office/drawing/2014/main" id="{2435211A-4833-580D-7746-29F6CC4F0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5100"/>
          <a:ext cx="19558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ECA0-07D0-6C49-986B-78E4DC73AEE2}">
  <sheetPr>
    <tabColor theme="9" tint="0.39997558519241921"/>
  </sheetPr>
  <dimension ref="A1:P20"/>
  <sheetViews>
    <sheetView tabSelected="1" view="pageBreakPreview" topLeftCell="A10" zoomScale="130" zoomScaleNormal="140" zoomScaleSheetLayoutView="130" workbookViewId="0">
      <selection activeCell="P13" sqref="P13"/>
    </sheetView>
  </sheetViews>
  <sheetFormatPr baseColWidth="10" defaultRowHeight="16" x14ac:dyDescent="0.2"/>
  <cols>
    <col min="1" max="1" width="35.6640625" customWidth="1"/>
    <col min="2" max="2" width="12" customWidth="1"/>
    <col min="8" max="8" width="16" customWidth="1"/>
    <col min="16" max="16" width="26.83203125" customWidth="1"/>
  </cols>
  <sheetData>
    <row r="1" spans="1:16" s="2" customFormat="1" ht="70" customHeight="1" x14ac:dyDescent="0.2">
      <c r="A1" s="127" t="s">
        <v>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s="2" customFormat="1" ht="20" x14ac:dyDescent="0.2">
      <c r="A2" s="89"/>
      <c r="B2" s="90" t="s">
        <v>56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s="2" customFormat="1" ht="18" x14ac:dyDescent="0.2">
      <c r="A3" s="89"/>
      <c r="B3" s="91"/>
      <c r="C3" s="89"/>
      <c r="D3" s="89"/>
      <c r="E3" s="89"/>
      <c r="F3" s="89"/>
      <c r="G3" s="89"/>
      <c r="H3" s="89"/>
      <c r="I3" s="89"/>
      <c r="J3" s="89"/>
      <c r="K3" s="92"/>
      <c r="L3" s="92"/>
      <c r="M3" s="92"/>
      <c r="N3" s="92"/>
      <c r="O3" s="92"/>
      <c r="P3" s="89"/>
    </row>
    <row r="4" spans="1:16" s="8" customFormat="1" x14ac:dyDescent="0.2">
      <c r="A4" s="93"/>
      <c r="B4" s="124" t="s">
        <v>3</v>
      </c>
      <c r="C4" s="124"/>
      <c r="D4" s="94" t="s">
        <v>36</v>
      </c>
      <c r="E4" s="93"/>
      <c r="F4" s="93"/>
      <c r="G4" s="93"/>
      <c r="H4" s="93"/>
      <c r="I4" s="93"/>
      <c r="J4" s="93"/>
      <c r="K4" s="95" t="s">
        <v>24</v>
      </c>
      <c r="L4" s="95"/>
      <c r="M4" s="95"/>
      <c r="N4" s="92"/>
      <c r="O4" s="92"/>
      <c r="P4" s="89"/>
    </row>
    <row r="5" spans="1:16" s="8" customFormat="1" x14ac:dyDescent="0.2">
      <c r="A5" s="93"/>
      <c r="B5" s="124" t="s">
        <v>4</v>
      </c>
      <c r="C5" s="124"/>
      <c r="D5" s="94" t="s">
        <v>36</v>
      </c>
      <c r="E5" s="93"/>
      <c r="F5" s="93"/>
      <c r="G5" s="93"/>
      <c r="H5" s="93"/>
      <c r="I5" s="93"/>
      <c r="J5" s="93"/>
      <c r="K5" s="95" t="s">
        <v>25</v>
      </c>
      <c r="L5" s="95"/>
      <c r="M5" s="95"/>
      <c r="N5" s="92"/>
      <c r="O5" s="92"/>
      <c r="P5" s="89"/>
    </row>
    <row r="6" spans="1:16" s="8" customFormat="1" ht="17" thickBot="1" x14ac:dyDescent="0.25">
      <c r="A6" s="89"/>
      <c r="B6" s="124" t="s">
        <v>5</v>
      </c>
      <c r="C6" s="124"/>
      <c r="D6" s="94" t="s">
        <v>37</v>
      </c>
      <c r="E6" s="93"/>
      <c r="F6" s="93"/>
      <c r="G6" s="93"/>
      <c r="H6" s="93"/>
      <c r="I6" s="93"/>
      <c r="J6" s="93"/>
      <c r="K6" s="96" t="s">
        <v>26</v>
      </c>
      <c r="L6" s="96"/>
      <c r="M6" s="96"/>
      <c r="N6" s="93"/>
      <c r="O6" s="93"/>
      <c r="P6" s="89"/>
    </row>
    <row r="7" spans="1:16" s="8" customFormat="1" ht="18" thickTop="1" thickBot="1" x14ac:dyDescent="0.25">
      <c r="A7" s="89"/>
      <c r="B7" s="124" t="s">
        <v>6</v>
      </c>
      <c r="C7" s="124"/>
      <c r="D7" s="97">
        <v>655.95699999999999</v>
      </c>
      <c r="E7" s="98" t="s">
        <v>9</v>
      </c>
      <c r="F7" s="93"/>
      <c r="G7" s="93"/>
      <c r="H7" s="93"/>
      <c r="I7" s="93"/>
      <c r="J7" s="93"/>
      <c r="K7" s="99"/>
      <c r="L7" s="99"/>
      <c r="M7" s="99"/>
      <c r="N7" s="93"/>
      <c r="O7" s="93"/>
      <c r="P7" s="89"/>
    </row>
    <row r="8" spans="1:16" s="8" customFormat="1" ht="15" thickTop="1" x14ac:dyDescent="0.2">
      <c r="A8" s="89"/>
      <c r="B8" s="100"/>
      <c r="C8" s="89"/>
      <c r="D8" s="89"/>
      <c r="E8" s="101"/>
      <c r="F8" s="93"/>
      <c r="G8" s="93"/>
      <c r="H8" s="93"/>
      <c r="I8" s="93"/>
      <c r="J8" s="93"/>
      <c r="K8" s="93"/>
      <c r="L8" s="93"/>
      <c r="M8" s="93"/>
      <c r="N8" s="93"/>
      <c r="O8" s="93"/>
      <c r="P8" s="89"/>
    </row>
    <row r="9" spans="1:16" s="8" customFormat="1" ht="13" customHeight="1" x14ac:dyDescent="0.2">
      <c r="A9" s="89"/>
      <c r="B9" s="89"/>
      <c r="C9" s="89"/>
      <c r="D9" s="89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89"/>
    </row>
    <row r="10" spans="1:16" s="2" customFormat="1" ht="63" customHeight="1" x14ac:dyDescent="0.2">
      <c r="A10" s="121" t="s">
        <v>10</v>
      </c>
      <c r="B10" s="121" t="s">
        <v>11</v>
      </c>
      <c r="C10" s="131"/>
      <c r="D10" s="131"/>
      <c r="E10" s="131"/>
      <c r="F10" s="131"/>
      <c r="G10" s="131"/>
      <c r="H10" s="121" t="s">
        <v>46</v>
      </c>
      <c r="I10" s="121"/>
      <c r="J10" s="121"/>
      <c r="K10" s="50" t="s">
        <v>12</v>
      </c>
      <c r="L10" s="130" t="s">
        <v>57</v>
      </c>
      <c r="M10" s="130"/>
      <c r="N10" s="19" t="s">
        <v>58</v>
      </c>
      <c r="O10" s="128" t="s">
        <v>44</v>
      </c>
      <c r="P10" s="130" t="s">
        <v>60</v>
      </c>
    </row>
    <row r="11" spans="1:16" s="2" customFormat="1" ht="24" customHeight="1" x14ac:dyDescent="0.2">
      <c r="A11" s="121"/>
      <c r="B11" s="121" t="s">
        <v>50</v>
      </c>
      <c r="C11" s="121" t="s">
        <v>14</v>
      </c>
      <c r="D11" s="121" t="s">
        <v>15</v>
      </c>
      <c r="E11" s="121" t="s">
        <v>16</v>
      </c>
      <c r="F11" s="121" t="s">
        <v>17</v>
      </c>
      <c r="G11" s="121"/>
      <c r="H11" s="121" t="s">
        <v>18</v>
      </c>
      <c r="I11" s="21" t="s">
        <v>19</v>
      </c>
      <c r="J11" s="122" t="s">
        <v>20</v>
      </c>
      <c r="K11" s="51" t="s">
        <v>21</v>
      </c>
      <c r="L11" s="125" t="s">
        <v>21</v>
      </c>
      <c r="M11" s="125"/>
      <c r="N11" s="22" t="s">
        <v>21</v>
      </c>
      <c r="O11" s="129"/>
      <c r="P11" s="130"/>
    </row>
    <row r="12" spans="1:16" s="2" customFormat="1" ht="41" customHeight="1" x14ac:dyDescent="0.2">
      <c r="A12" s="121"/>
      <c r="B12" s="121"/>
      <c r="C12" s="121"/>
      <c r="D12" s="131"/>
      <c r="E12" s="121"/>
      <c r="F12" s="21" t="s">
        <v>7</v>
      </c>
      <c r="G12" s="20" t="s">
        <v>8</v>
      </c>
      <c r="H12" s="121"/>
      <c r="I12" s="21" t="s">
        <v>8</v>
      </c>
      <c r="J12" s="123"/>
      <c r="K12" s="21" t="s">
        <v>8</v>
      </c>
      <c r="L12" s="20" t="s">
        <v>8</v>
      </c>
      <c r="M12" s="20" t="s">
        <v>27</v>
      </c>
      <c r="N12" s="20" t="s">
        <v>8</v>
      </c>
      <c r="O12" s="20" t="s">
        <v>45</v>
      </c>
      <c r="P12" s="130"/>
    </row>
    <row r="13" spans="1:16" s="69" customFormat="1" ht="15" x14ac:dyDescent="0.2">
      <c r="A13" s="29" t="s">
        <v>29</v>
      </c>
      <c r="B13" s="64"/>
      <c r="C13" s="64"/>
      <c r="D13" s="64"/>
      <c r="E13" s="73"/>
      <c r="F13" s="73">
        <f>F14</f>
        <v>576000</v>
      </c>
      <c r="G13" s="71">
        <f>G14</f>
        <v>878.10633928748371</v>
      </c>
      <c r="H13" s="65"/>
      <c r="I13" s="71"/>
      <c r="J13" s="66"/>
      <c r="K13" s="71">
        <f>K14</f>
        <v>628.10633928748371</v>
      </c>
      <c r="L13" s="71">
        <f>L14</f>
        <v>396</v>
      </c>
      <c r="M13" s="67"/>
      <c r="N13" s="71">
        <f>N14</f>
        <v>800</v>
      </c>
      <c r="O13" s="67">
        <f>(K13/N13)-1</f>
        <v>-0.21486707589064535</v>
      </c>
      <c r="P13" s="68"/>
    </row>
    <row r="14" spans="1:16" s="2" customFormat="1" ht="15" x14ac:dyDescent="0.2">
      <c r="A14" s="70" t="s">
        <v>38</v>
      </c>
      <c r="B14" s="37"/>
      <c r="C14" s="37"/>
      <c r="D14" s="37"/>
      <c r="E14" s="74"/>
      <c r="F14" s="74">
        <f>F15+F16</f>
        <v>576000</v>
      </c>
      <c r="G14" s="72">
        <f>G15+G16</f>
        <v>878.10633928748371</v>
      </c>
      <c r="H14" s="38"/>
      <c r="I14" s="72"/>
      <c r="J14" s="39"/>
      <c r="K14" s="72">
        <f>K15+K16</f>
        <v>628.10633928748371</v>
      </c>
      <c r="L14" s="72">
        <f>L15+L16</f>
        <v>396</v>
      </c>
      <c r="M14" s="40"/>
      <c r="N14" s="72">
        <f>N15+N16</f>
        <v>800</v>
      </c>
      <c r="O14" s="40">
        <f>(K14/N14)-1</f>
        <v>-0.21486707589064535</v>
      </c>
      <c r="P14" s="41"/>
    </row>
    <row r="15" spans="1:16" s="47" customFormat="1" ht="45" x14ac:dyDescent="0.2">
      <c r="A15" s="42" t="s">
        <v>40</v>
      </c>
      <c r="B15" s="53" t="s">
        <v>41</v>
      </c>
      <c r="C15" s="53">
        <f>2*2</f>
        <v>4</v>
      </c>
      <c r="D15" s="53">
        <v>12</v>
      </c>
      <c r="E15" s="54">
        <v>10000</v>
      </c>
      <c r="F15" s="54">
        <f>C15*D15*E15</f>
        <v>480000</v>
      </c>
      <c r="G15" s="55">
        <f>F15/$D$7</f>
        <v>731.75528273956979</v>
      </c>
      <c r="H15" s="56" t="s">
        <v>23</v>
      </c>
      <c r="I15" s="55">
        <v>200</v>
      </c>
      <c r="J15" s="53" t="s">
        <v>25</v>
      </c>
      <c r="K15" s="57">
        <f>G15-I15</f>
        <v>531.75528273956979</v>
      </c>
      <c r="L15" s="59">
        <v>320</v>
      </c>
      <c r="M15" s="60">
        <f>IF(L15=0," ",L15/N15)</f>
        <v>0.45714285714285713</v>
      </c>
      <c r="N15" s="58">
        <v>700</v>
      </c>
      <c r="O15" s="63">
        <f>(K15/N15)-1</f>
        <v>-0.24034959608632889</v>
      </c>
      <c r="P15" s="62" t="s">
        <v>49</v>
      </c>
    </row>
    <row r="16" spans="1:16" s="47" customFormat="1" ht="30" x14ac:dyDescent="0.2">
      <c r="A16" s="42" t="s">
        <v>39</v>
      </c>
      <c r="B16" s="53" t="s">
        <v>43</v>
      </c>
      <c r="C16" s="53">
        <v>2</v>
      </c>
      <c r="D16" s="53">
        <v>12</v>
      </c>
      <c r="E16" s="54">
        <v>4000</v>
      </c>
      <c r="F16" s="54">
        <f>C16*D16*E16</f>
        <v>96000</v>
      </c>
      <c r="G16" s="55">
        <f>F16/$D$7</f>
        <v>146.35105654791397</v>
      </c>
      <c r="H16" s="56" t="s">
        <v>42</v>
      </c>
      <c r="I16" s="55">
        <v>50</v>
      </c>
      <c r="J16" s="53" t="s">
        <v>24</v>
      </c>
      <c r="K16" s="57">
        <f>G16-I16</f>
        <v>96.35105654791397</v>
      </c>
      <c r="L16" s="59">
        <v>76</v>
      </c>
      <c r="M16" s="60">
        <f>IF(L16=0," ",L16/N16)</f>
        <v>0.76</v>
      </c>
      <c r="N16" s="58">
        <v>100</v>
      </c>
      <c r="O16" s="63">
        <f>(K16/N16)-1</f>
        <v>-3.6489434520860287E-2</v>
      </c>
      <c r="P16" s="61"/>
    </row>
    <row r="17" spans="1:16" s="47" customFormat="1" ht="14" x14ac:dyDescent="0.2">
      <c r="A17" s="102"/>
      <c r="B17" s="103"/>
      <c r="C17" s="103"/>
      <c r="D17" s="103"/>
      <c r="E17" s="104"/>
      <c r="F17" s="104"/>
      <c r="G17" s="105"/>
      <c r="H17" s="106"/>
      <c r="I17" s="105"/>
      <c r="J17" s="103"/>
      <c r="K17" s="107"/>
      <c r="L17" s="108"/>
      <c r="M17" s="109"/>
      <c r="N17" s="110"/>
      <c r="O17" s="111"/>
      <c r="P17" s="112"/>
    </row>
    <row r="18" spans="1:16" s="2" customFormat="1" ht="20" customHeight="1" x14ac:dyDescent="0.2">
      <c r="A18" s="113" t="s">
        <v>47</v>
      </c>
      <c r="B18" s="114"/>
      <c r="C18" s="115"/>
      <c r="D18" s="115"/>
      <c r="E18" s="115"/>
      <c r="F18" s="116"/>
      <c r="G18" s="115"/>
      <c r="H18" s="115"/>
      <c r="I18" s="117"/>
      <c r="J18" s="118"/>
      <c r="K18" s="117"/>
      <c r="L18" s="117"/>
      <c r="M18" s="117"/>
      <c r="N18" s="89"/>
      <c r="O18" s="89"/>
      <c r="P18" s="89"/>
    </row>
    <row r="19" spans="1:16" s="2" customFormat="1" ht="20" customHeight="1" x14ac:dyDescent="0.2">
      <c r="A19" s="113" t="s">
        <v>48</v>
      </c>
      <c r="B19" s="119"/>
      <c r="C19" s="120"/>
      <c r="D19" s="120"/>
      <c r="E19" s="120"/>
      <c r="F19" s="120"/>
      <c r="G19" s="120"/>
      <c r="H19" s="120"/>
      <c r="I19" s="89"/>
      <c r="J19" s="89"/>
      <c r="K19" s="89"/>
      <c r="L19" s="89"/>
      <c r="M19" s="89"/>
      <c r="N19" s="89"/>
      <c r="O19" s="89"/>
      <c r="P19" s="89"/>
    </row>
    <row r="20" spans="1:16" s="2" customFormat="1" ht="20" customHeight="1" x14ac:dyDescent="0.2">
      <c r="A20" s="126" t="s">
        <v>28</v>
      </c>
      <c r="B20" s="126"/>
      <c r="C20" s="126"/>
      <c r="D20" s="126"/>
      <c r="E20" s="126"/>
      <c r="F20" s="126"/>
      <c r="G20" s="126"/>
      <c r="H20" s="126"/>
      <c r="I20" s="89"/>
      <c r="J20" s="89"/>
      <c r="K20" s="89"/>
      <c r="L20" s="89"/>
      <c r="M20" s="89"/>
      <c r="N20" s="89"/>
      <c r="O20" s="89"/>
      <c r="P20" s="89"/>
    </row>
  </sheetData>
  <mergeCells count="20">
    <mergeCell ref="L11:M11"/>
    <mergeCell ref="A20:H20"/>
    <mergeCell ref="A1:P1"/>
    <mergeCell ref="O10:O11"/>
    <mergeCell ref="H10:J10"/>
    <mergeCell ref="L10:M10"/>
    <mergeCell ref="P10:P12"/>
    <mergeCell ref="B11:B12"/>
    <mergeCell ref="C11:C12"/>
    <mergeCell ref="D11:D12"/>
    <mergeCell ref="B6:C6"/>
    <mergeCell ref="B7:C7"/>
    <mergeCell ref="A10:A12"/>
    <mergeCell ref="B10:G10"/>
    <mergeCell ref="H11:H12"/>
    <mergeCell ref="J11:J12"/>
    <mergeCell ref="E11:E12"/>
    <mergeCell ref="F11:G11"/>
    <mergeCell ref="B4:C4"/>
    <mergeCell ref="B5:C5"/>
  </mergeCells>
  <dataValidations count="1">
    <dataValidation type="list" allowBlank="1" showInputMessage="1" showErrorMessage="1" sqref="J15:J17" xr:uid="{148DBB95-FEBC-9644-A0B0-23388402D361}">
      <formula1>$K$4:$K$6</formula1>
    </dataValidation>
  </dataValidations>
  <pageMargins left="0.7" right="0.7" top="0.75" bottom="0.75" header="0.3" footer="0.3"/>
  <pageSetup paperSize="9" scale="37" orientation="portrait" horizontalDpi="0" verticalDpi="0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13E4-6A05-554B-BE3A-CCA4A52FF96B}">
  <dimension ref="A2:R49"/>
  <sheetViews>
    <sheetView showGridLines="0" view="pageBreakPreview" topLeftCell="A24" zoomScale="130" zoomScaleNormal="130" zoomScaleSheetLayoutView="130" zoomScalePageLayoutView="110" workbookViewId="0">
      <selection activeCell="G46" sqref="G46"/>
    </sheetView>
  </sheetViews>
  <sheetFormatPr baseColWidth="10" defaultColWidth="30.6640625" defaultRowHeight="14" x14ac:dyDescent="0.2"/>
  <cols>
    <col min="1" max="1" width="38.5" style="2" customWidth="1"/>
    <col min="2" max="2" width="11.6640625" style="16" customWidth="1"/>
    <col min="3" max="3" width="7.6640625" style="2" customWidth="1"/>
    <col min="4" max="4" width="9.5" style="2" customWidth="1"/>
    <col min="5" max="5" width="9.6640625" style="2" customWidth="1"/>
    <col min="6" max="6" width="9.33203125" style="2" customWidth="1"/>
    <col min="7" max="7" width="9.1640625" style="2" customWidth="1"/>
    <col min="8" max="8" width="17.33203125" style="2" customWidth="1"/>
    <col min="9" max="10" width="9.33203125" style="2" customWidth="1"/>
    <col min="11" max="11" width="10" style="2" customWidth="1"/>
    <col min="12" max="13" width="10.33203125" style="2" customWidth="1"/>
    <col min="14" max="15" width="13.83203125" style="2" customWidth="1"/>
    <col min="16" max="16" width="32.5" style="2" customWidth="1"/>
    <col min="17" max="240" width="10.83203125" style="2" customWidth="1"/>
    <col min="241" max="241" width="38.5" style="2" customWidth="1"/>
    <col min="242" max="242" width="11.6640625" style="2" customWidth="1"/>
    <col min="243" max="243" width="7.6640625" style="2" customWidth="1"/>
    <col min="244" max="244" width="9.5" style="2" customWidth="1"/>
    <col min="245" max="245" width="9.6640625" style="2" customWidth="1"/>
    <col min="246" max="246" width="9.33203125" style="2" customWidth="1"/>
    <col min="247" max="247" width="9.1640625" style="2" customWidth="1"/>
    <col min="248" max="248" width="17.33203125" style="2" customWidth="1"/>
    <col min="249" max="250" width="9.33203125" style="2" customWidth="1"/>
    <col min="251" max="252" width="10.33203125" style="2" customWidth="1"/>
    <col min="253" max="253" width="13.83203125" style="2" customWidth="1"/>
    <col min="254" max="255" width="10.33203125" style="2" customWidth="1"/>
    <col min="256" max="16384" width="30.6640625" style="2"/>
  </cols>
  <sheetData>
    <row r="2" spans="1:16" ht="16" x14ac:dyDescent="0.2">
      <c r="B2" s="3" t="s">
        <v>0</v>
      </c>
      <c r="C2" s="4" t="s">
        <v>1</v>
      </c>
      <c r="D2" s="4" t="s">
        <v>2</v>
      </c>
    </row>
    <row r="3" spans="1:16" ht="20" x14ac:dyDescent="0.2">
      <c r="B3" s="5" t="s">
        <v>56</v>
      </c>
    </row>
    <row r="4" spans="1:16" ht="18" x14ac:dyDescent="0.2">
      <c r="B4" s="6"/>
      <c r="J4" s="18"/>
      <c r="K4" s="18"/>
    </row>
    <row r="5" spans="1:16" s="8" customFormat="1" ht="16" x14ac:dyDescent="0.2">
      <c r="A5" s="7"/>
      <c r="B5" s="139" t="s">
        <v>51</v>
      </c>
      <c r="C5" s="139"/>
      <c r="D5" s="11"/>
      <c r="E5" s="7"/>
      <c r="F5" s="7"/>
      <c r="G5" s="7"/>
      <c r="H5" s="7"/>
      <c r="I5" s="7"/>
      <c r="J5" s="52"/>
      <c r="K5" s="52" t="s">
        <v>24</v>
      </c>
      <c r="L5" s="2"/>
      <c r="M5" s="2"/>
      <c r="N5" s="2"/>
      <c r="O5" s="2"/>
    </row>
    <row r="6" spans="1:16" s="8" customFormat="1" ht="16" x14ac:dyDescent="0.2">
      <c r="A6" s="7"/>
      <c r="B6" s="139" t="s">
        <v>52</v>
      </c>
      <c r="C6" s="139"/>
      <c r="D6" s="11"/>
      <c r="E6" s="7"/>
      <c r="F6" s="7"/>
      <c r="G6" s="7"/>
      <c r="H6" s="7"/>
      <c r="I6" s="7"/>
      <c r="J6" s="52"/>
      <c r="K6" s="52" t="s">
        <v>25</v>
      </c>
      <c r="L6" s="2"/>
      <c r="M6" s="2"/>
      <c r="N6" s="2"/>
      <c r="O6" s="2"/>
    </row>
    <row r="7" spans="1:16" s="8" customFormat="1" ht="17" thickBot="1" x14ac:dyDescent="0.25">
      <c r="B7" s="139" t="s">
        <v>53</v>
      </c>
      <c r="C7" s="139"/>
      <c r="D7" s="11"/>
      <c r="E7" s="7"/>
      <c r="F7" s="7"/>
      <c r="G7" s="7"/>
      <c r="H7" s="7"/>
      <c r="I7" s="7"/>
      <c r="J7" s="52"/>
      <c r="K7" s="52" t="s">
        <v>26</v>
      </c>
      <c r="L7" s="7"/>
      <c r="M7" s="7"/>
      <c r="N7" s="7"/>
      <c r="O7" s="7"/>
      <c r="P7" s="2"/>
    </row>
    <row r="8" spans="1:16" s="8" customFormat="1" ht="18" thickTop="1" thickBot="1" x14ac:dyDescent="0.25">
      <c r="B8" s="139" t="s">
        <v>54</v>
      </c>
      <c r="C8" s="139"/>
      <c r="D8" s="49"/>
      <c r="E8" s="9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2"/>
    </row>
    <row r="9" spans="1:16" s="8" customFormat="1" ht="15" thickTop="1" x14ac:dyDescent="0.2">
      <c r="B9" s="1"/>
      <c r="E9" s="10"/>
      <c r="F9" s="7"/>
      <c r="G9" s="7"/>
      <c r="H9" s="7"/>
      <c r="I9" s="7"/>
      <c r="J9" s="7"/>
      <c r="K9" s="7"/>
      <c r="L9" s="7"/>
      <c r="M9" s="7"/>
      <c r="N9" s="7"/>
      <c r="O9" s="7"/>
      <c r="P9" s="2"/>
    </row>
    <row r="10" spans="1:16" s="8" customFormat="1" ht="13" customHeight="1" x14ac:dyDescent="0.2">
      <c r="E10" s="7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2"/>
    </row>
    <row r="11" spans="1:16" ht="59" customHeight="1" x14ac:dyDescent="0.2">
      <c r="A11" s="121" t="s">
        <v>10</v>
      </c>
      <c r="B11" s="121" t="s">
        <v>11</v>
      </c>
      <c r="C11" s="131"/>
      <c r="D11" s="131"/>
      <c r="E11" s="131"/>
      <c r="F11" s="131"/>
      <c r="G11" s="131"/>
      <c r="H11" s="121" t="s">
        <v>46</v>
      </c>
      <c r="I11" s="121"/>
      <c r="J11" s="121"/>
      <c r="K11" s="20" t="s">
        <v>12</v>
      </c>
      <c r="L11" s="130" t="s">
        <v>57</v>
      </c>
      <c r="M11" s="130"/>
      <c r="N11" s="19" t="s">
        <v>58</v>
      </c>
      <c r="O11" s="128" t="s">
        <v>59</v>
      </c>
      <c r="P11" s="130" t="s">
        <v>60</v>
      </c>
    </row>
    <row r="12" spans="1:16" ht="24" customHeight="1" x14ac:dyDescent="0.2">
      <c r="A12" s="121"/>
      <c r="B12" s="133" t="s">
        <v>13</v>
      </c>
      <c r="C12" s="133" t="s">
        <v>14</v>
      </c>
      <c r="D12" s="133" t="s">
        <v>15</v>
      </c>
      <c r="E12" s="133" t="s">
        <v>16</v>
      </c>
      <c r="F12" s="140" t="s">
        <v>17</v>
      </c>
      <c r="G12" s="141"/>
      <c r="H12" s="133" t="s">
        <v>18</v>
      </c>
      <c r="I12" s="21" t="s">
        <v>19</v>
      </c>
      <c r="J12" s="135" t="s">
        <v>20</v>
      </c>
      <c r="K12" s="51" t="s">
        <v>21</v>
      </c>
      <c r="L12" s="137" t="s">
        <v>21</v>
      </c>
      <c r="M12" s="138"/>
      <c r="N12" s="22" t="s">
        <v>21</v>
      </c>
      <c r="O12" s="129"/>
      <c r="P12" s="130"/>
    </row>
    <row r="13" spans="1:16" ht="33" customHeight="1" x14ac:dyDescent="0.2">
      <c r="A13" s="121"/>
      <c r="B13" s="134"/>
      <c r="C13" s="134"/>
      <c r="D13" s="134"/>
      <c r="E13" s="134"/>
      <c r="F13" s="21" t="s">
        <v>7</v>
      </c>
      <c r="G13" s="20" t="s">
        <v>8</v>
      </c>
      <c r="H13" s="134"/>
      <c r="I13" s="21" t="s">
        <v>8</v>
      </c>
      <c r="J13" s="136"/>
      <c r="K13" s="20" t="s">
        <v>8</v>
      </c>
      <c r="L13" s="20" t="s">
        <v>8</v>
      </c>
      <c r="M13" s="20" t="s">
        <v>55</v>
      </c>
      <c r="N13" s="20" t="s">
        <v>8</v>
      </c>
      <c r="O13" s="20" t="s">
        <v>45</v>
      </c>
      <c r="P13" s="130"/>
    </row>
    <row r="14" spans="1:16" ht="15" x14ac:dyDescent="0.2">
      <c r="A14" s="29" t="s">
        <v>29</v>
      </c>
      <c r="B14" s="77"/>
      <c r="C14" s="77"/>
      <c r="D14" s="77"/>
      <c r="E14" s="78"/>
      <c r="F14" s="76">
        <f>F15+F18+F21</f>
        <v>0</v>
      </c>
      <c r="G14" s="75" t="e">
        <f>G15+G18+G21</f>
        <v>#DIV/0!</v>
      </c>
      <c r="H14" s="84"/>
      <c r="I14" s="75">
        <f>I15+I18+I21</f>
        <v>0</v>
      </c>
      <c r="J14" s="30"/>
      <c r="K14" s="75">
        <f>K15+K18+K21</f>
        <v>0</v>
      </c>
      <c r="L14" s="75">
        <f>L15+L18+L21</f>
        <v>0</v>
      </c>
      <c r="M14" s="31" t="e">
        <f>L14/N14</f>
        <v>#DIV/0!</v>
      </c>
      <c r="N14" s="75">
        <f>N15+N18+N21</f>
        <v>0</v>
      </c>
      <c r="O14" s="31" t="e">
        <f>(K14/N14)-1</f>
        <v>#DIV/0!</v>
      </c>
      <c r="P14" s="78"/>
    </row>
    <row r="15" spans="1:16" ht="15" x14ac:dyDescent="0.2">
      <c r="A15" s="24" t="s">
        <v>33</v>
      </c>
      <c r="B15" s="37"/>
      <c r="C15" s="37"/>
      <c r="D15" s="37"/>
      <c r="E15" s="79"/>
      <c r="F15" s="74">
        <f>SUM(F16:F17)</f>
        <v>0</v>
      </c>
      <c r="G15" s="72" t="e">
        <f>SUM(G16:G17)</f>
        <v>#DIV/0!</v>
      </c>
      <c r="H15" s="85"/>
      <c r="I15" s="72">
        <f>SUM(I16:I17)</f>
        <v>0</v>
      </c>
      <c r="J15" s="39"/>
      <c r="K15" s="72">
        <f>SUM(K16:K17)</f>
        <v>0</v>
      </c>
      <c r="L15" s="72">
        <f>SUM(L16:L17)</f>
        <v>0</v>
      </c>
      <c r="M15" s="40" t="e">
        <f>L15/N15</f>
        <v>#DIV/0!</v>
      </c>
      <c r="N15" s="72">
        <f>SUM(N16:N17)</f>
        <v>0</v>
      </c>
      <c r="O15" s="40" t="e">
        <f>(K15/N15)-1</f>
        <v>#DIV/0!</v>
      </c>
      <c r="P15" s="79"/>
    </row>
    <row r="16" spans="1:16" ht="15" x14ac:dyDescent="0.2">
      <c r="A16" s="23" t="s">
        <v>34</v>
      </c>
      <c r="B16" s="80"/>
      <c r="C16" s="80"/>
      <c r="D16" s="80"/>
      <c r="E16" s="81"/>
      <c r="F16" s="25">
        <f>C16*D16*E16</f>
        <v>0</v>
      </c>
      <c r="G16" s="26" t="e">
        <f>F16/$D$8</f>
        <v>#DIV/0!</v>
      </c>
      <c r="H16" s="86"/>
      <c r="I16" s="28"/>
      <c r="J16" s="12"/>
      <c r="K16" s="26">
        <f>F16-I16</f>
        <v>0</v>
      </c>
      <c r="L16" s="28"/>
      <c r="M16" s="17" t="e">
        <f>L16/N16</f>
        <v>#DIV/0!</v>
      </c>
      <c r="N16" s="27"/>
      <c r="O16" s="88" t="e">
        <f>(K16/N16)-1</f>
        <v>#DIV/0!</v>
      </c>
      <c r="P16" s="87"/>
    </row>
    <row r="17" spans="1:16" x14ac:dyDescent="0.2">
      <c r="A17" s="23"/>
      <c r="B17" s="80"/>
      <c r="C17" s="80"/>
      <c r="D17" s="80"/>
      <c r="E17" s="81"/>
      <c r="F17" s="25">
        <f>C17*D17*E17</f>
        <v>0</v>
      </c>
      <c r="G17" s="26" t="e">
        <f>F17/$D$8</f>
        <v>#DIV/0!</v>
      </c>
      <c r="H17" s="86"/>
      <c r="I17" s="28"/>
      <c r="J17" s="12"/>
      <c r="K17" s="26">
        <f>F17-I17</f>
        <v>0</v>
      </c>
      <c r="L17" s="28"/>
      <c r="M17" s="17" t="e">
        <f>L17/N17</f>
        <v>#DIV/0!</v>
      </c>
      <c r="N17" s="27"/>
      <c r="O17" s="88" t="e">
        <f>(K17/N17)-1</f>
        <v>#DIV/0!</v>
      </c>
      <c r="P17" s="87"/>
    </row>
    <row r="18" spans="1:16" ht="15" x14ac:dyDescent="0.2">
      <c r="A18" s="24" t="s">
        <v>31</v>
      </c>
      <c r="B18" s="37"/>
      <c r="C18" s="37"/>
      <c r="D18" s="37"/>
      <c r="E18" s="79"/>
      <c r="F18" s="74">
        <f>SUM(F19:F20)</f>
        <v>0</v>
      </c>
      <c r="G18" s="72" t="e">
        <f>SUM(G19:G20)</f>
        <v>#DIV/0!</v>
      </c>
      <c r="H18" s="85"/>
      <c r="I18" s="72">
        <f>SUM(I19:I20)</f>
        <v>0</v>
      </c>
      <c r="J18" s="39"/>
      <c r="K18" s="72">
        <f>SUM(K19:K20)</f>
        <v>0</v>
      </c>
      <c r="L18" s="72">
        <f>SUM(L19:L20)</f>
        <v>0</v>
      </c>
      <c r="M18" s="40" t="e">
        <f>L18/N18</f>
        <v>#DIV/0!</v>
      </c>
      <c r="N18" s="72">
        <f>SUM(N19:N20)</f>
        <v>0</v>
      </c>
      <c r="O18" s="40" t="e">
        <f>(K18/N18)-1</f>
        <v>#DIV/0!</v>
      </c>
      <c r="P18" s="79"/>
    </row>
    <row r="19" spans="1:16" x14ac:dyDescent="0.2">
      <c r="A19" s="23"/>
      <c r="B19" s="80"/>
      <c r="C19" s="80"/>
      <c r="D19" s="80"/>
      <c r="E19" s="81"/>
      <c r="F19" s="25">
        <f>C19*D19*E19</f>
        <v>0</v>
      </c>
      <c r="G19" s="26" t="e">
        <f>F19/$D$8</f>
        <v>#DIV/0!</v>
      </c>
      <c r="H19" s="86"/>
      <c r="I19" s="28"/>
      <c r="J19" s="12"/>
      <c r="K19" s="26">
        <f>F19-I19</f>
        <v>0</v>
      </c>
      <c r="L19" s="28"/>
      <c r="M19" s="17" t="e">
        <f>L19/N19</f>
        <v>#DIV/0!</v>
      </c>
      <c r="N19" s="27"/>
      <c r="O19" s="88" t="e">
        <f>(K19/N19)-1</f>
        <v>#DIV/0!</v>
      </c>
      <c r="P19" s="87"/>
    </row>
    <row r="20" spans="1:16" x14ac:dyDescent="0.2">
      <c r="A20" s="23"/>
      <c r="B20" s="80"/>
      <c r="C20" s="80"/>
      <c r="D20" s="80"/>
      <c r="E20" s="81"/>
      <c r="F20" s="25">
        <f>C20*D20*E20</f>
        <v>0</v>
      </c>
      <c r="G20" s="26" t="e">
        <f>F20/$D$8</f>
        <v>#DIV/0!</v>
      </c>
      <c r="H20" s="86"/>
      <c r="I20" s="28"/>
      <c r="J20" s="12"/>
      <c r="K20" s="26">
        <f>F20-I20</f>
        <v>0</v>
      </c>
      <c r="L20" s="28"/>
      <c r="M20" s="17" t="e">
        <f>L20/N20</f>
        <v>#DIV/0!</v>
      </c>
      <c r="N20" s="27"/>
      <c r="O20" s="88" t="e">
        <f>(K20/N20)-1</f>
        <v>#DIV/0!</v>
      </c>
      <c r="P20" s="87"/>
    </row>
    <row r="21" spans="1:16" ht="15" x14ac:dyDescent="0.2">
      <c r="A21" s="24" t="s">
        <v>32</v>
      </c>
      <c r="B21" s="37"/>
      <c r="C21" s="37"/>
      <c r="D21" s="37"/>
      <c r="E21" s="79"/>
      <c r="F21" s="74">
        <f>SUM(F22:F23)</f>
        <v>0</v>
      </c>
      <c r="G21" s="72" t="e">
        <f>SUM(G22:G23)</f>
        <v>#DIV/0!</v>
      </c>
      <c r="H21" s="85"/>
      <c r="I21" s="72">
        <f>SUM(I22:I23)</f>
        <v>0</v>
      </c>
      <c r="J21" s="39"/>
      <c r="K21" s="72">
        <f>SUM(K22:K23)</f>
        <v>0</v>
      </c>
      <c r="L21" s="72">
        <f>SUM(L22:L23)</f>
        <v>0</v>
      </c>
      <c r="M21" s="40" t="e">
        <f>L21/N21</f>
        <v>#DIV/0!</v>
      </c>
      <c r="N21" s="72">
        <f>SUM(N22:N23)</f>
        <v>0</v>
      </c>
      <c r="O21" s="40" t="e">
        <f>(K21/N21)-1</f>
        <v>#DIV/0!</v>
      </c>
      <c r="P21" s="79"/>
    </row>
    <row r="22" spans="1:16" x14ac:dyDescent="0.2">
      <c r="A22" s="23"/>
      <c r="B22" s="80"/>
      <c r="C22" s="80"/>
      <c r="D22" s="80"/>
      <c r="E22" s="81"/>
      <c r="F22" s="25">
        <f>C22*D22*E22</f>
        <v>0</v>
      </c>
      <c r="G22" s="26" t="e">
        <f>F22/$D$8</f>
        <v>#DIV/0!</v>
      </c>
      <c r="H22" s="86"/>
      <c r="I22" s="28"/>
      <c r="J22" s="12"/>
      <c r="K22" s="26">
        <f>F22-I22</f>
        <v>0</v>
      </c>
      <c r="L22" s="28"/>
      <c r="M22" s="17" t="e">
        <f>L22/N22</f>
        <v>#DIV/0!</v>
      </c>
      <c r="N22" s="27"/>
      <c r="O22" s="88" t="e">
        <f>(K22/N22)-1</f>
        <v>#DIV/0!</v>
      </c>
      <c r="P22" s="87"/>
    </row>
    <row r="23" spans="1:16" x14ac:dyDescent="0.2">
      <c r="A23" s="23"/>
      <c r="B23" s="80"/>
      <c r="C23" s="80"/>
      <c r="D23" s="80"/>
      <c r="E23" s="81"/>
      <c r="F23" s="25">
        <f>C23*D23*E23</f>
        <v>0</v>
      </c>
      <c r="G23" s="26" t="e">
        <f>F23/$D$8</f>
        <v>#DIV/0!</v>
      </c>
      <c r="H23" s="86"/>
      <c r="I23" s="28"/>
      <c r="J23" s="12"/>
      <c r="K23" s="26">
        <f>F23-I23</f>
        <v>0</v>
      </c>
      <c r="L23" s="28"/>
      <c r="M23" s="17" t="e">
        <f>L23/N23</f>
        <v>#DIV/0!</v>
      </c>
      <c r="N23" s="27"/>
      <c r="O23" s="88" t="e">
        <f>(K23/N23)-1</f>
        <v>#DIV/0!</v>
      </c>
      <c r="P23" s="87"/>
    </row>
    <row r="24" spans="1:16" ht="15" x14ac:dyDescent="0.2">
      <c r="A24" s="29" t="s">
        <v>30</v>
      </c>
      <c r="B24" s="77"/>
      <c r="C24" s="77"/>
      <c r="D24" s="77"/>
      <c r="E24" s="78"/>
      <c r="F24" s="76">
        <f>F25+F28</f>
        <v>0</v>
      </c>
      <c r="G24" s="75" t="e">
        <f>G25+G28</f>
        <v>#DIV/0!</v>
      </c>
      <c r="H24" s="84"/>
      <c r="I24" s="75">
        <f>I25+I28</f>
        <v>0</v>
      </c>
      <c r="J24" s="30"/>
      <c r="K24" s="75">
        <f>K25+K28</f>
        <v>0</v>
      </c>
      <c r="L24" s="75">
        <f>L25+L28</f>
        <v>0</v>
      </c>
      <c r="M24" s="31" t="e">
        <f>L24/N24</f>
        <v>#DIV/0!</v>
      </c>
      <c r="N24" s="75">
        <f>N25+N28</f>
        <v>0</v>
      </c>
      <c r="O24" s="31" t="e">
        <f>(K24/N24)-1</f>
        <v>#DIV/0!</v>
      </c>
      <c r="P24" s="78"/>
    </row>
    <row r="25" spans="1:16" ht="15" x14ac:dyDescent="0.2">
      <c r="A25" s="24" t="s">
        <v>33</v>
      </c>
      <c r="B25" s="37"/>
      <c r="C25" s="37"/>
      <c r="D25" s="37"/>
      <c r="E25" s="79"/>
      <c r="F25" s="74">
        <f>SUM(F26:F27)</f>
        <v>0</v>
      </c>
      <c r="G25" s="72" t="e">
        <f>SUM(G26:G27)</f>
        <v>#DIV/0!</v>
      </c>
      <c r="H25" s="85"/>
      <c r="I25" s="72">
        <f>SUM(I26:I27)</f>
        <v>0</v>
      </c>
      <c r="J25" s="39"/>
      <c r="K25" s="72">
        <f>SUM(K26:K27)</f>
        <v>0</v>
      </c>
      <c r="L25" s="72">
        <f>SUM(L26:L27)</f>
        <v>0</v>
      </c>
      <c r="M25" s="40" t="e">
        <f>L25/N25</f>
        <v>#DIV/0!</v>
      </c>
      <c r="N25" s="72">
        <f>SUM(N26:N27)</f>
        <v>0</v>
      </c>
      <c r="O25" s="40" t="e">
        <f>(K25/N25)-1</f>
        <v>#DIV/0!</v>
      </c>
      <c r="P25" s="79"/>
    </row>
    <row r="26" spans="1:16" ht="15" x14ac:dyDescent="0.2">
      <c r="A26" s="23" t="s">
        <v>34</v>
      </c>
      <c r="B26" s="80"/>
      <c r="C26" s="80"/>
      <c r="D26" s="80"/>
      <c r="E26" s="81"/>
      <c r="F26" s="25">
        <f>C26*D26*E26</f>
        <v>0</v>
      </c>
      <c r="G26" s="26" t="e">
        <f>F26/$D$8</f>
        <v>#DIV/0!</v>
      </c>
      <c r="H26" s="86"/>
      <c r="I26" s="28"/>
      <c r="J26" s="12"/>
      <c r="K26" s="26">
        <f>F26-I26</f>
        <v>0</v>
      </c>
      <c r="L26" s="28"/>
      <c r="M26" s="17" t="e">
        <f>L26/N26</f>
        <v>#DIV/0!</v>
      </c>
      <c r="N26" s="27"/>
      <c r="O26" s="88" t="e">
        <f>(K26/N26)-1</f>
        <v>#DIV/0!</v>
      </c>
      <c r="P26" s="87"/>
    </row>
    <row r="27" spans="1:16" x14ac:dyDescent="0.2">
      <c r="A27" s="23"/>
      <c r="B27" s="80"/>
      <c r="C27" s="80"/>
      <c r="D27" s="80"/>
      <c r="E27" s="81"/>
      <c r="F27" s="25">
        <f>C27*D27*E27</f>
        <v>0</v>
      </c>
      <c r="G27" s="26" t="e">
        <f>F27/$D$8</f>
        <v>#DIV/0!</v>
      </c>
      <c r="H27" s="86"/>
      <c r="I27" s="28"/>
      <c r="J27" s="12"/>
      <c r="K27" s="26">
        <f>F27-I27</f>
        <v>0</v>
      </c>
      <c r="L27" s="28"/>
      <c r="M27" s="17" t="e">
        <f>L27/N27</f>
        <v>#DIV/0!</v>
      </c>
      <c r="N27" s="27"/>
      <c r="O27" s="88" t="e">
        <f>(K27/N27)-1</f>
        <v>#DIV/0!</v>
      </c>
      <c r="P27" s="87"/>
    </row>
    <row r="28" spans="1:16" ht="15" x14ac:dyDescent="0.2">
      <c r="A28" s="24" t="s">
        <v>31</v>
      </c>
      <c r="B28" s="37"/>
      <c r="C28" s="37"/>
      <c r="D28" s="37"/>
      <c r="E28" s="79"/>
      <c r="F28" s="74">
        <f>SUM(F29:F30)</f>
        <v>0</v>
      </c>
      <c r="G28" s="72" t="e">
        <f>SUM(G29:G30)</f>
        <v>#DIV/0!</v>
      </c>
      <c r="H28" s="85"/>
      <c r="I28" s="72">
        <f>SUM(I29:I30)</f>
        <v>0</v>
      </c>
      <c r="J28" s="39"/>
      <c r="K28" s="72">
        <f>SUM(K29:K30)</f>
        <v>0</v>
      </c>
      <c r="L28" s="72">
        <f>SUM(L29:L30)</f>
        <v>0</v>
      </c>
      <c r="M28" s="40" t="e">
        <f>L28/N28</f>
        <v>#DIV/0!</v>
      </c>
      <c r="N28" s="72">
        <f>SUM(N29:N30)</f>
        <v>0</v>
      </c>
      <c r="O28" s="40" t="e">
        <f>(K28/N28)-1</f>
        <v>#DIV/0!</v>
      </c>
      <c r="P28" s="79"/>
    </row>
    <row r="29" spans="1:16" x14ac:dyDescent="0.2">
      <c r="A29" s="23"/>
      <c r="B29" s="80"/>
      <c r="C29" s="80"/>
      <c r="D29" s="80"/>
      <c r="E29" s="81"/>
      <c r="F29" s="25">
        <f>C29*D29*E29</f>
        <v>0</v>
      </c>
      <c r="G29" s="26" t="e">
        <f>F29/$D$8</f>
        <v>#DIV/0!</v>
      </c>
      <c r="H29" s="86"/>
      <c r="I29" s="28"/>
      <c r="J29" s="12"/>
      <c r="K29" s="26">
        <f>F29-I29</f>
        <v>0</v>
      </c>
      <c r="L29" s="28"/>
      <c r="M29" s="17" t="e">
        <f>L29/N29</f>
        <v>#DIV/0!</v>
      </c>
      <c r="N29" s="27"/>
      <c r="O29" s="88" t="e">
        <f>(K29/N29)-1</f>
        <v>#DIV/0!</v>
      </c>
      <c r="P29" s="87"/>
    </row>
    <row r="30" spans="1:16" x14ac:dyDescent="0.2">
      <c r="A30" s="23"/>
      <c r="B30" s="80"/>
      <c r="C30" s="80"/>
      <c r="D30" s="80"/>
      <c r="E30" s="81"/>
      <c r="F30" s="25">
        <f>C30*D30*E30</f>
        <v>0</v>
      </c>
      <c r="G30" s="26" t="e">
        <f>F30/$D$8</f>
        <v>#DIV/0!</v>
      </c>
      <c r="H30" s="86"/>
      <c r="I30" s="28"/>
      <c r="J30" s="12"/>
      <c r="K30" s="26">
        <f>F30-I30</f>
        <v>0</v>
      </c>
      <c r="L30" s="28"/>
      <c r="M30" s="17" t="e">
        <f>L30/N30</f>
        <v>#DIV/0!</v>
      </c>
      <c r="N30" s="27"/>
      <c r="O30" s="88" t="e">
        <f>(K30/N30)-1</f>
        <v>#DIV/0!</v>
      </c>
      <c r="P30" s="87"/>
    </row>
    <row r="31" spans="1:16" ht="30" x14ac:dyDescent="0.2">
      <c r="A31" s="29" t="s">
        <v>62</v>
      </c>
      <c r="B31" s="77"/>
      <c r="C31" s="77"/>
      <c r="D31" s="77"/>
      <c r="E31" s="78"/>
      <c r="F31" s="76">
        <f>F32+F35</f>
        <v>0</v>
      </c>
      <c r="G31" s="75" t="e">
        <f>G32+G35</f>
        <v>#DIV/0!</v>
      </c>
      <c r="H31" s="84"/>
      <c r="I31" s="75">
        <f>I32+I35</f>
        <v>0</v>
      </c>
      <c r="J31" s="30"/>
      <c r="K31" s="75">
        <f>K32+K35</f>
        <v>0</v>
      </c>
      <c r="L31" s="75">
        <f>L32+L35</f>
        <v>0</v>
      </c>
      <c r="M31" s="31" t="e">
        <f>L31/N31</f>
        <v>#DIV/0!</v>
      </c>
      <c r="N31" s="75">
        <f>N32+N35</f>
        <v>0</v>
      </c>
      <c r="O31" s="31" t="e">
        <f>(K31/N31)-1</f>
        <v>#DIV/0!</v>
      </c>
      <c r="P31" s="78"/>
    </row>
    <row r="32" spans="1:16" ht="15" x14ac:dyDescent="0.2">
      <c r="A32" s="24" t="s">
        <v>33</v>
      </c>
      <c r="B32" s="37"/>
      <c r="C32" s="37"/>
      <c r="D32" s="37"/>
      <c r="E32" s="79"/>
      <c r="F32" s="74">
        <f>SUM(F33:F34)</f>
        <v>0</v>
      </c>
      <c r="G32" s="72" t="e">
        <f>SUM(G33:G34)</f>
        <v>#DIV/0!</v>
      </c>
      <c r="H32" s="85"/>
      <c r="I32" s="72">
        <f>SUM(I33:I34)</f>
        <v>0</v>
      </c>
      <c r="J32" s="39"/>
      <c r="K32" s="72">
        <f>SUM(K33:K34)</f>
        <v>0</v>
      </c>
      <c r="L32" s="72">
        <f>SUM(L33:L34)</f>
        <v>0</v>
      </c>
      <c r="M32" s="40" t="e">
        <f>L32/N32</f>
        <v>#DIV/0!</v>
      </c>
      <c r="N32" s="72">
        <f>SUM(N33:N34)</f>
        <v>0</v>
      </c>
      <c r="O32" s="40" t="e">
        <f>(K32/N32)-1</f>
        <v>#DIV/0!</v>
      </c>
      <c r="P32" s="79"/>
    </row>
    <row r="33" spans="1:18" ht="15" x14ac:dyDescent="0.2">
      <c r="A33" s="23" t="s">
        <v>34</v>
      </c>
      <c r="B33" s="80"/>
      <c r="C33" s="80"/>
      <c r="D33" s="80"/>
      <c r="E33" s="81"/>
      <c r="F33" s="25">
        <f>C33*D33*E33</f>
        <v>0</v>
      </c>
      <c r="G33" s="26" t="e">
        <f>F33/$D$8</f>
        <v>#DIV/0!</v>
      </c>
      <c r="H33" s="86"/>
      <c r="I33" s="28"/>
      <c r="J33" s="12"/>
      <c r="K33" s="26">
        <f>F33-I33</f>
        <v>0</v>
      </c>
      <c r="L33" s="28"/>
      <c r="M33" s="17" t="e">
        <f>L33/N33</f>
        <v>#DIV/0!</v>
      </c>
      <c r="N33" s="27"/>
      <c r="O33" s="88" t="e">
        <f>(K33/N33)-1</f>
        <v>#DIV/0!</v>
      </c>
      <c r="P33" s="87"/>
    </row>
    <row r="34" spans="1:18" x14ac:dyDescent="0.2">
      <c r="A34" s="23"/>
      <c r="B34" s="80"/>
      <c r="C34" s="80"/>
      <c r="D34" s="80"/>
      <c r="E34" s="81"/>
      <c r="F34" s="25">
        <f>C34*D34*E34</f>
        <v>0</v>
      </c>
      <c r="G34" s="26" t="e">
        <f>F34/$D$8</f>
        <v>#DIV/0!</v>
      </c>
      <c r="H34" s="86"/>
      <c r="I34" s="28"/>
      <c r="J34" s="12"/>
      <c r="K34" s="26">
        <f>F34-I34</f>
        <v>0</v>
      </c>
      <c r="L34" s="28"/>
      <c r="M34" s="17" t="e">
        <f>L34/N34</f>
        <v>#DIV/0!</v>
      </c>
      <c r="N34" s="27"/>
      <c r="O34" s="88" t="e">
        <f>(K34/N34)-1</f>
        <v>#DIV/0!</v>
      </c>
      <c r="P34" s="87"/>
    </row>
    <row r="35" spans="1:18" ht="15" x14ac:dyDescent="0.2">
      <c r="A35" s="24" t="s">
        <v>31</v>
      </c>
      <c r="B35" s="37"/>
      <c r="C35" s="37"/>
      <c r="D35" s="37"/>
      <c r="E35" s="79"/>
      <c r="F35" s="74">
        <f>SUM(F36:F37)</f>
        <v>0</v>
      </c>
      <c r="G35" s="72" t="e">
        <f>SUM(G36:G37)</f>
        <v>#DIV/0!</v>
      </c>
      <c r="H35" s="85"/>
      <c r="I35" s="72">
        <f>SUM(I36:I37)</f>
        <v>0</v>
      </c>
      <c r="J35" s="39"/>
      <c r="K35" s="72">
        <f>SUM(K36:K37)</f>
        <v>0</v>
      </c>
      <c r="L35" s="72">
        <f>SUM(L36:L37)</f>
        <v>0</v>
      </c>
      <c r="M35" s="40" t="e">
        <f>L35/N35</f>
        <v>#DIV/0!</v>
      </c>
      <c r="N35" s="72">
        <f>SUM(N36:N37)</f>
        <v>0</v>
      </c>
      <c r="O35" s="40" t="e">
        <f>(K35/N35)-1</f>
        <v>#DIV/0!</v>
      </c>
      <c r="P35" s="79"/>
    </row>
    <row r="36" spans="1:18" x14ac:dyDescent="0.2">
      <c r="A36" s="23"/>
      <c r="B36" s="80"/>
      <c r="C36" s="80"/>
      <c r="D36" s="80"/>
      <c r="E36" s="81"/>
      <c r="F36" s="25">
        <f>C36*D36*E36</f>
        <v>0</v>
      </c>
      <c r="G36" s="26" t="e">
        <f>F36/$D$8</f>
        <v>#DIV/0!</v>
      </c>
      <c r="H36" s="86"/>
      <c r="I36" s="28"/>
      <c r="J36" s="12"/>
      <c r="K36" s="26">
        <f>F36-I36</f>
        <v>0</v>
      </c>
      <c r="L36" s="28"/>
      <c r="M36" s="17" t="e">
        <f>L36/N36</f>
        <v>#DIV/0!</v>
      </c>
      <c r="N36" s="27"/>
      <c r="O36" s="88" t="e">
        <f>(K36/N36)-1</f>
        <v>#DIV/0!</v>
      </c>
      <c r="P36" s="87"/>
    </row>
    <row r="37" spans="1:18" x14ac:dyDescent="0.2">
      <c r="A37" s="23"/>
      <c r="B37" s="80"/>
      <c r="C37" s="80"/>
      <c r="D37" s="80"/>
      <c r="E37" s="81"/>
      <c r="F37" s="25">
        <f>C37*D37*E37</f>
        <v>0</v>
      </c>
      <c r="G37" s="26" t="e">
        <f>F37/$D$8</f>
        <v>#DIV/0!</v>
      </c>
      <c r="H37" s="86"/>
      <c r="I37" s="28"/>
      <c r="J37" s="12"/>
      <c r="K37" s="26">
        <f>F37-I37</f>
        <v>0</v>
      </c>
      <c r="L37" s="28"/>
      <c r="M37" s="17" t="e">
        <f>L37/N37</f>
        <v>#DIV/0!</v>
      </c>
      <c r="N37" s="27"/>
      <c r="O37" s="88" t="e">
        <f>(K37/N37)-1</f>
        <v>#DIV/0!</v>
      </c>
      <c r="P37" s="87"/>
    </row>
    <row r="38" spans="1:18" ht="15" x14ac:dyDescent="0.2">
      <c r="A38" s="29" t="s">
        <v>61</v>
      </c>
      <c r="B38" s="77"/>
      <c r="C38" s="77"/>
      <c r="D38" s="77"/>
      <c r="E38" s="78"/>
      <c r="F38" s="76">
        <f>F39+F42</f>
        <v>0</v>
      </c>
      <c r="G38" s="75" t="e">
        <f>G39+G42</f>
        <v>#DIV/0!</v>
      </c>
      <c r="H38" s="84"/>
      <c r="I38" s="75">
        <f>I39+I42</f>
        <v>0</v>
      </c>
      <c r="J38" s="30"/>
      <c r="K38" s="75">
        <f>K39+K42</f>
        <v>0</v>
      </c>
      <c r="L38" s="75">
        <f>L39+L42</f>
        <v>0</v>
      </c>
      <c r="M38" s="31" t="e">
        <f>L38/N38</f>
        <v>#DIV/0!</v>
      </c>
      <c r="N38" s="75">
        <f>N39+N42</f>
        <v>0</v>
      </c>
      <c r="O38" s="31" t="e">
        <f>(K38/N38)-1</f>
        <v>#DIV/0!</v>
      </c>
      <c r="P38" s="78"/>
    </row>
    <row r="39" spans="1:18" ht="15" x14ac:dyDescent="0.2">
      <c r="A39" s="24" t="s">
        <v>33</v>
      </c>
      <c r="B39" s="37"/>
      <c r="C39" s="37"/>
      <c r="D39" s="37"/>
      <c r="E39" s="79"/>
      <c r="F39" s="74">
        <f>SUM(F40:F41)</f>
        <v>0</v>
      </c>
      <c r="G39" s="72" t="e">
        <f>SUM(G40:G41)</f>
        <v>#DIV/0!</v>
      </c>
      <c r="H39" s="85"/>
      <c r="I39" s="72">
        <f>SUM(I40:I41)</f>
        <v>0</v>
      </c>
      <c r="J39" s="39"/>
      <c r="K39" s="72">
        <f>SUM(K40:K41)</f>
        <v>0</v>
      </c>
      <c r="L39" s="72">
        <f>SUM(L40:L41)</f>
        <v>0</v>
      </c>
      <c r="M39" s="40" t="e">
        <f>L39/N39</f>
        <v>#DIV/0!</v>
      </c>
      <c r="N39" s="72">
        <f>SUM(N40:N41)</f>
        <v>0</v>
      </c>
      <c r="O39" s="40" t="e">
        <f>(K39/N39)-1</f>
        <v>#DIV/0!</v>
      </c>
      <c r="P39" s="79"/>
    </row>
    <row r="40" spans="1:18" ht="15" x14ac:dyDescent="0.2">
      <c r="A40" s="23" t="s">
        <v>34</v>
      </c>
      <c r="B40" s="80"/>
      <c r="C40" s="80"/>
      <c r="D40" s="80"/>
      <c r="E40" s="81"/>
      <c r="F40" s="25">
        <f>C40*D40*E40</f>
        <v>0</v>
      </c>
      <c r="G40" s="26" t="e">
        <f>F40/$D$8</f>
        <v>#DIV/0!</v>
      </c>
      <c r="H40" s="86"/>
      <c r="I40" s="28"/>
      <c r="J40" s="12"/>
      <c r="K40" s="26">
        <f>F40-I40</f>
        <v>0</v>
      </c>
      <c r="L40" s="28"/>
      <c r="M40" s="17" t="e">
        <f>L40/N40</f>
        <v>#DIV/0!</v>
      </c>
      <c r="N40" s="27"/>
      <c r="O40" s="88" t="e">
        <f>(K40/N40)-1</f>
        <v>#DIV/0!</v>
      </c>
      <c r="P40" s="87"/>
    </row>
    <row r="41" spans="1:18" x14ac:dyDescent="0.2">
      <c r="A41" s="23"/>
      <c r="B41" s="80"/>
      <c r="C41" s="80"/>
      <c r="D41" s="80"/>
      <c r="E41" s="81"/>
      <c r="F41" s="25">
        <f>C41*D41*E41</f>
        <v>0</v>
      </c>
      <c r="G41" s="26" t="e">
        <f>F41/$D$8</f>
        <v>#DIV/0!</v>
      </c>
      <c r="H41" s="86"/>
      <c r="I41" s="28"/>
      <c r="J41" s="12"/>
      <c r="K41" s="26">
        <f>F41-I41</f>
        <v>0</v>
      </c>
      <c r="L41" s="28"/>
      <c r="M41" s="17" t="e">
        <f>L41/N41</f>
        <v>#DIV/0!</v>
      </c>
      <c r="N41" s="27"/>
      <c r="O41" s="88" t="e">
        <f>(K41/N41)-1</f>
        <v>#DIV/0!</v>
      </c>
      <c r="P41" s="87"/>
    </row>
    <row r="42" spans="1:18" ht="15" x14ac:dyDescent="0.2">
      <c r="A42" s="24" t="s">
        <v>31</v>
      </c>
      <c r="B42" s="37"/>
      <c r="C42" s="37"/>
      <c r="D42" s="37"/>
      <c r="E42" s="79"/>
      <c r="F42" s="74">
        <f>SUM(F43:F44)</f>
        <v>0</v>
      </c>
      <c r="G42" s="72" t="e">
        <f>SUM(G43:G44)</f>
        <v>#DIV/0!</v>
      </c>
      <c r="H42" s="85"/>
      <c r="I42" s="72">
        <f>SUM(I43:I44)</f>
        <v>0</v>
      </c>
      <c r="J42" s="39"/>
      <c r="K42" s="72">
        <f>SUM(K43:K44)</f>
        <v>0</v>
      </c>
      <c r="L42" s="72">
        <f>SUM(L43:L44)</f>
        <v>0</v>
      </c>
      <c r="M42" s="40" t="e">
        <f>L42/N42</f>
        <v>#DIV/0!</v>
      </c>
      <c r="N42" s="72">
        <f>SUM(N43:N44)</f>
        <v>0</v>
      </c>
      <c r="O42" s="40" t="e">
        <f>(K42/N42)-1</f>
        <v>#DIV/0!</v>
      </c>
      <c r="P42" s="79"/>
    </row>
    <row r="43" spans="1:18" x14ac:dyDescent="0.2">
      <c r="A43" s="23"/>
      <c r="B43" s="80"/>
      <c r="C43" s="80"/>
      <c r="D43" s="80"/>
      <c r="E43" s="81"/>
      <c r="F43" s="25">
        <f>C43*D43*E43</f>
        <v>0</v>
      </c>
      <c r="G43" s="26" t="e">
        <f>F43/$D$8</f>
        <v>#DIV/0!</v>
      </c>
      <c r="H43" s="86"/>
      <c r="I43" s="28"/>
      <c r="J43" s="12"/>
      <c r="K43" s="26">
        <f>F43-I43</f>
        <v>0</v>
      </c>
      <c r="L43" s="28"/>
      <c r="M43" s="17" t="e">
        <f>L43/N43</f>
        <v>#DIV/0!</v>
      </c>
      <c r="N43" s="27"/>
      <c r="O43" s="88" t="e">
        <f>(K43/N43)-1</f>
        <v>#DIV/0!</v>
      </c>
      <c r="P43" s="87"/>
    </row>
    <row r="44" spans="1:18" x14ac:dyDescent="0.2">
      <c r="A44" s="23"/>
      <c r="B44" s="80"/>
      <c r="C44" s="80"/>
      <c r="D44" s="80"/>
      <c r="E44" s="81"/>
      <c r="F44" s="25">
        <f>C44*D44*E44</f>
        <v>0</v>
      </c>
      <c r="G44" s="26" t="e">
        <f>F44/$D$8</f>
        <v>#DIV/0!</v>
      </c>
      <c r="H44" s="86"/>
      <c r="I44" s="28"/>
      <c r="J44" s="12"/>
      <c r="K44" s="26">
        <f>F44-I44</f>
        <v>0</v>
      </c>
      <c r="L44" s="28"/>
      <c r="M44" s="17" t="e">
        <f>L44/N44</f>
        <v>#DIV/0!</v>
      </c>
      <c r="N44" s="27"/>
      <c r="O44" s="88" t="e">
        <f>(K44/N44)-1</f>
        <v>#DIV/0!</v>
      </c>
      <c r="P44" s="87"/>
    </row>
    <row r="45" spans="1:18" ht="21" customHeight="1" x14ac:dyDescent="0.2">
      <c r="A45" s="32" t="s">
        <v>22</v>
      </c>
      <c r="B45" s="82"/>
      <c r="C45" s="82"/>
      <c r="D45" s="82"/>
      <c r="E45" s="83"/>
      <c r="F45" s="34">
        <f>F14+F24+F38+F31</f>
        <v>0</v>
      </c>
      <c r="G45" s="35" t="e">
        <f>G14+G24+G38+G31</f>
        <v>#DIV/0!</v>
      </c>
      <c r="H45" s="32"/>
      <c r="I45" s="35">
        <f>I14+I24+I38+I31</f>
        <v>0</v>
      </c>
      <c r="J45" s="33"/>
      <c r="K45" s="35">
        <f>K14+K24+K38+K31</f>
        <v>0</v>
      </c>
      <c r="L45" s="35">
        <f>L14+L24+L38+L31</f>
        <v>0</v>
      </c>
      <c r="M45" s="36" t="e">
        <f>L45/N45</f>
        <v>#DIV/0!</v>
      </c>
      <c r="N45" s="35">
        <f>N14+N24+N38+N31</f>
        <v>0</v>
      </c>
      <c r="O45" s="36" t="e">
        <f>(K45/N45)-1</f>
        <v>#DIV/0!</v>
      </c>
      <c r="P45" s="83"/>
      <c r="Q45" s="13"/>
      <c r="R45" s="13"/>
    </row>
    <row r="46" spans="1:18" ht="20" customHeight="1" x14ac:dyDescent="0.2">
      <c r="I46" s="14"/>
      <c r="J46" s="15"/>
      <c r="L46" s="14"/>
      <c r="M46" s="14"/>
      <c r="N46" s="14"/>
      <c r="O46" s="14"/>
    </row>
    <row r="47" spans="1:18" ht="20" customHeight="1" x14ac:dyDescent="0.2">
      <c r="A47" s="48" t="s">
        <v>47</v>
      </c>
      <c r="B47" s="43"/>
      <c r="C47" s="44"/>
      <c r="D47" s="44"/>
      <c r="E47" s="44"/>
      <c r="F47" s="45"/>
      <c r="G47" s="44"/>
      <c r="H47" s="44"/>
      <c r="I47" s="14"/>
      <c r="J47" s="15"/>
      <c r="K47" s="44"/>
    </row>
    <row r="48" spans="1:18" ht="20" customHeight="1" x14ac:dyDescent="0.2">
      <c r="A48" s="48" t="s">
        <v>48</v>
      </c>
      <c r="B48" s="46"/>
      <c r="C48" s="47"/>
      <c r="D48" s="47"/>
      <c r="E48" s="47"/>
      <c r="F48" s="47"/>
      <c r="G48" s="47"/>
      <c r="H48" s="47"/>
      <c r="K48" s="47"/>
    </row>
    <row r="49" spans="1:8" ht="20" customHeight="1" x14ac:dyDescent="0.2">
      <c r="A49" s="132" t="s">
        <v>28</v>
      </c>
      <c r="B49" s="132"/>
      <c r="C49" s="132"/>
      <c r="D49" s="132"/>
      <c r="E49" s="132"/>
      <c r="F49" s="132"/>
      <c r="G49" s="132"/>
      <c r="H49" s="132"/>
    </row>
  </sheetData>
  <sheetProtection formatCells="0" formatColumns="0" formatRows="0" insertRows="0" deleteRows="0" sort="0" autoFilter="0"/>
  <mergeCells count="19">
    <mergeCell ref="B5:C5"/>
    <mergeCell ref="B6:C6"/>
    <mergeCell ref="B7:C7"/>
    <mergeCell ref="B8:C8"/>
    <mergeCell ref="A11:A13"/>
    <mergeCell ref="B11:G11"/>
    <mergeCell ref="F12:G12"/>
    <mergeCell ref="E12:E13"/>
    <mergeCell ref="D12:D13"/>
    <mergeCell ref="C12:C13"/>
    <mergeCell ref="A49:H49"/>
    <mergeCell ref="H11:J11"/>
    <mergeCell ref="L11:M11"/>
    <mergeCell ref="P11:P13"/>
    <mergeCell ref="H12:H13"/>
    <mergeCell ref="J12:J13"/>
    <mergeCell ref="L12:M12"/>
    <mergeCell ref="O11:O12"/>
    <mergeCell ref="B12:B13"/>
  </mergeCells>
  <phoneticPr fontId="8" type="noConversion"/>
  <dataValidations disablePrompts="1" count="1">
    <dataValidation type="list" allowBlank="1" showInputMessage="1" showErrorMessage="1" sqref="J40:J44 J16:J38" xr:uid="{ADBBA58B-DF46-6745-940F-C22C3220401B}">
      <formula1>$K$5:$K$7</formula1>
    </dataValidation>
  </dataValidations>
  <printOptions horizontalCentered="1"/>
  <pageMargins left="0.28999999999999998" right="0.28999999999999998" top="0.79" bottom="0.79" header="0.31" footer="0.31"/>
  <pageSetup paperSize="9" scale="60" orientation="landscape"/>
  <headerFooter alignWithMargins="0">
    <oddFooter xml:space="preserve">&amp;L&amp;"Arial Narrow,Normal"&amp;K000000Solidarité Sida / Appel à Projets International 2025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Exemple </vt:lpstr>
      <vt:lpstr>Budget AAP2025</vt:lpstr>
      <vt:lpstr>'Budget AAP2025'!Zone_d_impression</vt:lpstr>
      <vt:lpstr>'Exemple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Diane De Chabot</cp:lastModifiedBy>
  <cp:lastPrinted>2019-07-16T16:15:48Z</cp:lastPrinted>
  <dcterms:created xsi:type="dcterms:W3CDTF">2017-06-09T12:37:45Z</dcterms:created>
  <dcterms:modified xsi:type="dcterms:W3CDTF">2025-07-18T10:02:09Z</dcterms:modified>
</cp:coreProperties>
</file>